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D:\assignments\"/>
    </mc:Choice>
  </mc:AlternateContent>
  <xr:revisionPtr revIDLastSave="0" documentId="13_ncr:1_{DBC2C473-1430-4B0A-BAB4-B139EEC21FF8}" xr6:coauthVersionLast="47" xr6:coauthVersionMax="47" xr10:uidLastSave="{00000000-0000-0000-0000-000000000000}"/>
  <bookViews>
    <workbookView xWindow="-110" yWindow="-110" windowWidth="19420" windowHeight="11500" activeTab="7" xr2:uid="{B44B3249-ADCF-CB44-8C1E-181EBA6D7EDD}"/>
  </bookViews>
  <sheets>
    <sheet name="Start Up Costs " sheetId="10" r:id="rId1"/>
    <sheet name="Income Statement Year 1 " sheetId="1" r:id="rId2"/>
    <sheet name="Income Statement Year 2 " sheetId="2" r:id="rId3"/>
    <sheet name="Income Statement Year 3" sheetId="3" r:id="rId4"/>
    <sheet name="Cash Flow Year 1 " sheetId="4" r:id="rId5"/>
    <sheet name="Cash Flow Year 2" sheetId="5" r:id="rId6"/>
    <sheet name="Cash Flow Year 3" sheetId="6" r:id="rId7"/>
    <sheet name="Balance Sheet Year 1 " sheetId="7"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2" i="7" l="1"/>
  <c r="B26" i="7"/>
  <c r="M30" i="6"/>
  <c r="L30" i="6"/>
  <c r="K30" i="6"/>
  <c r="J30" i="6"/>
  <c r="I30" i="6"/>
  <c r="H30" i="6"/>
  <c r="G30" i="6"/>
  <c r="F30" i="6"/>
  <c r="F28" i="6"/>
  <c r="E30" i="6"/>
  <c r="D30" i="6"/>
  <c r="D28" i="6"/>
  <c r="C30" i="6"/>
  <c r="B30" i="6"/>
  <c r="C28" i="6"/>
  <c r="E28" i="6"/>
  <c r="G28" i="6"/>
  <c r="H28" i="6"/>
  <c r="I28" i="6"/>
  <c r="J28" i="6"/>
  <c r="K28" i="6"/>
  <c r="L28" i="6"/>
  <c r="M28" i="6"/>
  <c r="B28" i="6"/>
  <c r="C26" i="6"/>
  <c r="D26" i="6"/>
  <c r="E26" i="6"/>
  <c r="F26" i="6"/>
  <c r="G26" i="6"/>
  <c r="H26" i="6"/>
  <c r="I26" i="6"/>
  <c r="J26" i="6"/>
  <c r="K26" i="6"/>
  <c r="L26" i="6"/>
  <c r="M26" i="6"/>
  <c r="B26" i="6"/>
  <c r="C21" i="6"/>
  <c r="D21" i="6"/>
  <c r="E21" i="6"/>
  <c r="F21" i="6"/>
  <c r="G21" i="6"/>
  <c r="H21" i="6"/>
  <c r="I21" i="6"/>
  <c r="J21" i="6"/>
  <c r="K21" i="6"/>
  <c r="L21" i="6"/>
  <c r="M21" i="6"/>
  <c r="B21" i="6"/>
  <c r="C13" i="6"/>
  <c r="D13" i="6"/>
  <c r="E13" i="6"/>
  <c r="F13" i="6"/>
  <c r="G13" i="6"/>
  <c r="H13" i="6"/>
  <c r="I13" i="6"/>
  <c r="J13" i="6"/>
  <c r="K13" i="6"/>
  <c r="L13" i="6"/>
  <c r="M13" i="6"/>
  <c r="B13" i="6"/>
  <c r="C7" i="6"/>
  <c r="D7" i="6"/>
  <c r="E7" i="6"/>
  <c r="F7" i="6"/>
  <c r="G7" i="6"/>
  <c r="H7" i="6"/>
  <c r="I7" i="6"/>
  <c r="J7" i="6"/>
  <c r="K7" i="6"/>
  <c r="L7" i="6"/>
  <c r="M7" i="6"/>
  <c r="B7" i="6"/>
  <c r="E5" i="6"/>
  <c r="C5" i="6"/>
  <c r="D5" i="6" s="1"/>
  <c r="M30" i="5"/>
  <c r="L30" i="5"/>
  <c r="L28" i="5"/>
  <c r="K30" i="5"/>
  <c r="J30" i="5"/>
  <c r="I30" i="5"/>
  <c r="H30" i="5"/>
  <c r="G30" i="5"/>
  <c r="G28" i="5"/>
  <c r="F30" i="5"/>
  <c r="F28" i="5"/>
  <c r="E30" i="5"/>
  <c r="D30" i="5"/>
  <c r="C30" i="5"/>
  <c r="B30" i="5"/>
  <c r="C28" i="5"/>
  <c r="D28" i="5"/>
  <c r="E28" i="5"/>
  <c r="H28" i="5"/>
  <c r="I28" i="5"/>
  <c r="J28" i="5"/>
  <c r="K28" i="5"/>
  <c r="M28" i="5"/>
  <c r="B28" i="5"/>
  <c r="C26" i="5"/>
  <c r="D26" i="5"/>
  <c r="E26" i="5"/>
  <c r="F26" i="5"/>
  <c r="G26" i="5"/>
  <c r="H26" i="5"/>
  <c r="I26" i="5"/>
  <c r="J26" i="5"/>
  <c r="K26" i="5"/>
  <c r="L26" i="5"/>
  <c r="M26" i="5"/>
  <c r="B26" i="5"/>
  <c r="C21" i="5"/>
  <c r="D21" i="5"/>
  <c r="E21" i="5"/>
  <c r="F21" i="5"/>
  <c r="G21" i="5"/>
  <c r="H21" i="5"/>
  <c r="I21" i="5"/>
  <c r="J21" i="5"/>
  <c r="K21" i="5"/>
  <c r="L21" i="5"/>
  <c r="M21" i="5"/>
  <c r="B21" i="5"/>
  <c r="C13" i="5"/>
  <c r="D13" i="5"/>
  <c r="E13" i="5"/>
  <c r="F13" i="5"/>
  <c r="G13" i="5"/>
  <c r="H13" i="5"/>
  <c r="I13" i="5"/>
  <c r="J13" i="5"/>
  <c r="K13" i="5"/>
  <c r="L13" i="5"/>
  <c r="M13" i="5"/>
  <c r="B13" i="5"/>
  <c r="C7" i="5"/>
  <c r="D7" i="5"/>
  <c r="E7" i="5"/>
  <c r="F7" i="5"/>
  <c r="G7" i="5"/>
  <c r="H7" i="5"/>
  <c r="I7" i="5"/>
  <c r="J7" i="5"/>
  <c r="K7" i="5"/>
  <c r="L7" i="5"/>
  <c r="M7" i="5"/>
  <c r="B7" i="5"/>
  <c r="D5" i="5"/>
  <c r="E5" i="5" s="1"/>
  <c r="F5" i="5" s="1"/>
  <c r="G5" i="5" s="1"/>
  <c r="H5" i="5" s="1"/>
  <c r="I5" i="5" s="1"/>
  <c r="J5" i="5" s="1"/>
  <c r="K5" i="5" s="1"/>
  <c r="L5" i="5" s="1"/>
  <c r="M5" i="5" s="1"/>
  <c r="B13" i="4"/>
  <c r="C21" i="4"/>
  <c r="C26" i="4" s="1"/>
  <c r="D21" i="4"/>
  <c r="D26" i="4" s="1"/>
  <c r="E21" i="4"/>
  <c r="E26" i="4" s="1"/>
  <c r="F21" i="4"/>
  <c r="F26" i="4" s="1"/>
  <c r="G21" i="4"/>
  <c r="G26" i="4" s="1"/>
  <c r="H21" i="4"/>
  <c r="H26" i="4" s="1"/>
  <c r="I21" i="4"/>
  <c r="I26" i="4" s="1"/>
  <c r="J21" i="4"/>
  <c r="J26" i="4" s="1"/>
  <c r="K21" i="4"/>
  <c r="K26" i="4" s="1"/>
  <c r="L21" i="4"/>
  <c r="L26" i="4" s="1"/>
  <c r="M21" i="4"/>
  <c r="M26" i="4" s="1"/>
  <c r="B21" i="4"/>
  <c r="B26" i="4" s="1"/>
  <c r="B7" i="4"/>
  <c r="C4" i="4"/>
  <c r="D4" i="4" s="1"/>
  <c r="E4" i="4" s="1"/>
  <c r="F4" i="4" s="1"/>
  <c r="G4" i="4" s="1"/>
  <c r="H4" i="4" s="1"/>
  <c r="I4" i="4" s="1"/>
  <c r="J4" i="4" s="1"/>
  <c r="K4" i="4" s="1"/>
  <c r="L4" i="4" s="1"/>
  <c r="M4" i="4" s="1"/>
  <c r="M7" i="4" s="1"/>
  <c r="M13" i="4" s="1"/>
  <c r="D4" i="3"/>
  <c r="E4" i="3"/>
  <c r="F4" i="3"/>
  <c r="G4" i="3"/>
  <c r="H4" i="3"/>
  <c r="I4" i="3"/>
  <c r="J4" i="3"/>
  <c r="K4" i="3"/>
  <c r="L4" i="3"/>
  <c r="M4" i="3"/>
  <c r="C4" i="3"/>
  <c r="C10" i="3" s="1"/>
  <c r="C20" i="3" s="1"/>
  <c r="N19" i="3"/>
  <c r="C19" i="3"/>
  <c r="D19" i="3"/>
  <c r="E19" i="3"/>
  <c r="F19" i="3"/>
  <c r="G19" i="3"/>
  <c r="H19" i="3"/>
  <c r="I19" i="3"/>
  <c r="J19" i="3"/>
  <c r="K19" i="3"/>
  <c r="L19" i="3"/>
  <c r="M19" i="3"/>
  <c r="B19" i="3"/>
  <c r="N16" i="3"/>
  <c r="N15" i="3"/>
  <c r="N14" i="3"/>
  <c r="N13" i="3"/>
  <c r="B10" i="3"/>
  <c r="B20" i="3" s="1"/>
  <c r="B22" i="3" s="1"/>
  <c r="N22" i="2"/>
  <c r="N20" i="2"/>
  <c r="N19" i="2"/>
  <c r="N13" i="2"/>
  <c r="N14" i="2"/>
  <c r="N15" i="2"/>
  <c r="N16" i="2"/>
  <c r="N10" i="2"/>
  <c r="N4" i="2"/>
  <c r="C22" i="2"/>
  <c r="D22" i="2"/>
  <c r="E22" i="2"/>
  <c r="F22" i="2"/>
  <c r="G22" i="2"/>
  <c r="H22" i="2"/>
  <c r="I22" i="2"/>
  <c r="J22" i="2"/>
  <c r="K22" i="2"/>
  <c r="L22" i="2"/>
  <c r="M22" i="2"/>
  <c r="B22" i="2"/>
  <c r="C22" i="1"/>
  <c r="D22" i="1"/>
  <c r="E22" i="1"/>
  <c r="F22" i="1"/>
  <c r="G22" i="1"/>
  <c r="H22" i="1"/>
  <c r="I22" i="1"/>
  <c r="J22" i="1"/>
  <c r="K22" i="1"/>
  <c r="L22" i="1"/>
  <c r="M22" i="1"/>
  <c r="N22" i="1"/>
  <c r="B22" i="1"/>
  <c r="C20" i="2"/>
  <c r="D20" i="2"/>
  <c r="E20" i="2"/>
  <c r="F20" i="2"/>
  <c r="G20" i="2"/>
  <c r="H20" i="2"/>
  <c r="I20" i="2"/>
  <c r="J20" i="2"/>
  <c r="K20" i="2"/>
  <c r="L20" i="2"/>
  <c r="M20" i="2"/>
  <c r="B20" i="2"/>
  <c r="C19" i="2"/>
  <c r="D19" i="2"/>
  <c r="E19" i="2"/>
  <c r="F19" i="2"/>
  <c r="G19" i="2"/>
  <c r="H19" i="2"/>
  <c r="I19" i="2"/>
  <c r="J19" i="2"/>
  <c r="K19" i="2"/>
  <c r="L19" i="2"/>
  <c r="M19" i="2"/>
  <c r="B19" i="2"/>
  <c r="C10" i="2"/>
  <c r="D10" i="2"/>
  <c r="E10" i="2"/>
  <c r="F10" i="2"/>
  <c r="G10" i="2"/>
  <c r="H10" i="2"/>
  <c r="I10" i="2"/>
  <c r="J10" i="2"/>
  <c r="K10" i="2"/>
  <c r="L10" i="2"/>
  <c r="M10" i="2"/>
  <c r="B10" i="2"/>
  <c r="E4" i="2"/>
  <c r="F4" i="2" s="1"/>
  <c r="G4" i="2" s="1"/>
  <c r="H4" i="2" s="1"/>
  <c r="I4" i="2" s="1"/>
  <c r="J4" i="2" s="1"/>
  <c r="K4" i="2" s="1"/>
  <c r="L4" i="2" s="1"/>
  <c r="M4" i="2" s="1"/>
  <c r="D4" i="2"/>
  <c r="B20" i="1"/>
  <c r="B19" i="1"/>
  <c r="C19" i="1"/>
  <c r="E19" i="1"/>
  <c r="F19" i="1"/>
  <c r="G19" i="1"/>
  <c r="H19" i="1"/>
  <c r="I19" i="1"/>
  <c r="J19" i="1"/>
  <c r="K19" i="1"/>
  <c r="L19" i="1"/>
  <c r="M19" i="1"/>
  <c r="N19" i="1"/>
  <c r="D19" i="1"/>
  <c r="N13" i="1"/>
  <c r="N14" i="1"/>
  <c r="N15" i="1"/>
  <c r="N16" i="1"/>
  <c r="C4" i="1"/>
  <c r="C10" i="1" s="1"/>
  <c r="C20" i="1" s="1"/>
  <c r="B23" i="10"/>
  <c r="F5" i="6" l="1"/>
  <c r="G5" i="6" s="1"/>
  <c r="H5" i="6" s="1"/>
  <c r="I5" i="6" s="1"/>
  <c r="J5" i="6" s="1"/>
  <c r="K5" i="6" s="1"/>
  <c r="L5" i="6" s="1"/>
  <c r="M5" i="6" s="1"/>
  <c r="M28" i="4"/>
  <c r="M30" i="4" s="1"/>
  <c r="B28" i="4"/>
  <c r="C7" i="4"/>
  <c r="C13" i="4" s="1"/>
  <c r="C28" i="4" s="1"/>
  <c r="C30" i="4" s="1"/>
  <c r="L7" i="4"/>
  <c r="L13" i="4" s="1"/>
  <c r="L28" i="4" s="1"/>
  <c r="L30" i="4" s="1"/>
  <c r="K7" i="4"/>
  <c r="K13" i="4" s="1"/>
  <c r="K28" i="4" s="1"/>
  <c r="K30" i="4" s="1"/>
  <c r="J7" i="4"/>
  <c r="J13" i="4" s="1"/>
  <c r="J28" i="4" s="1"/>
  <c r="J30" i="4" s="1"/>
  <c r="I7" i="4"/>
  <c r="I13" i="4" s="1"/>
  <c r="I28" i="4" s="1"/>
  <c r="I30" i="4" s="1"/>
  <c r="H7" i="4"/>
  <c r="H13" i="4" s="1"/>
  <c r="H28" i="4" s="1"/>
  <c r="H30" i="4" s="1"/>
  <c r="G7" i="4"/>
  <c r="G13" i="4" s="1"/>
  <c r="G28" i="4" s="1"/>
  <c r="G30" i="4" s="1"/>
  <c r="F7" i="4"/>
  <c r="F13" i="4" s="1"/>
  <c r="F28" i="4" s="1"/>
  <c r="F30" i="4" s="1"/>
  <c r="E7" i="4"/>
  <c r="E13" i="4" s="1"/>
  <c r="E28" i="4" s="1"/>
  <c r="E30" i="4" s="1"/>
  <c r="D7" i="4"/>
  <c r="D13" i="4" s="1"/>
  <c r="D28" i="4" s="1"/>
  <c r="D30" i="4" s="1"/>
  <c r="C22" i="3"/>
  <c r="D10" i="3"/>
  <c r="D20" i="3" s="1"/>
  <c r="D22" i="3" s="1"/>
  <c r="D4" i="1"/>
  <c r="E10" i="3" l="1"/>
  <c r="E20" i="3" s="1"/>
  <c r="E4" i="1"/>
  <c r="D10" i="1"/>
  <c r="D20" i="1" s="1"/>
  <c r="E22" i="3" l="1"/>
  <c r="F10" i="3"/>
  <c r="F20" i="3" s="1"/>
  <c r="F22" i="3" s="1"/>
  <c r="F4" i="1"/>
  <c r="E10" i="1"/>
  <c r="E20" i="1" s="1"/>
  <c r="G10" i="3" l="1"/>
  <c r="G20" i="3" s="1"/>
  <c r="G22" i="3" s="1"/>
  <c r="G4" i="1"/>
  <c r="F10" i="1"/>
  <c r="F20" i="1" s="1"/>
  <c r="H10" i="3" l="1"/>
  <c r="H20" i="3" s="1"/>
  <c r="H22" i="3" s="1"/>
  <c r="H4" i="1"/>
  <c r="G10" i="1"/>
  <c r="G20" i="1" s="1"/>
  <c r="I10" i="3" l="1"/>
  <c r="I20" i="3" s="1"/>
  <c r="I4" i="1"/>
  <c r="H10" i="1"/>
  <c r="H20" i="1" s="1"/>
  <c r="I22" i="3" l="1"/>
  <c r="J10" i="3"/>
  <c r="J20" i="3" s="1"/>
  <c r="J22" i="3" s="1"/>
  <c r="J4" i="1"/>
  <c r="I10" i="1"/>
  <c r="I20" i="1" s="1"/>
  <c r="K10" i="3" l="1"/>
  <c r="K20" i="3" s="1"/>
  <c r="K22" i="3" s="1"/>
  <c r="K4" i="1"/>
  <c r="J10" i="1"/>
  <c r="J20" i="1" s="1"/>
  <c r="L10" i="3" l="1"/>
  <c r="L20" i="3" s="1"/>
  <c r="L22" i="3" s="1"/>
  <c r="L4" i="1"/>
  <c r="K10" i="1"/>
  <c r="K20" i="1" s="1"/>
  <c r="M10" i="3" l="1"/>
  <c r="M20" i="3" s="1"/>
  <c r="N4" i="3"/>
  <c r="N10" i="3" s="1"/>
  <c r="M4" i="1"/>
  <c r="M10" i="1" s="1"/>
  <c r="M20" i="1" s="1"/>
  <c r="L10" i="1"/>
  <c r="L20" i="1" s="1"/>
  <c r="N4" i="1"/>
  <c r="N10" i="1" s="1"/>
  <c r="N20" i="1" s="1"/>
  <c r="M22" i="3" l="1"/>
  <c r="N20" i="3"/>
  <c r="N22" i="3" s="1"/>
</calcChain>
</file>

<file path=xl/sharedStrings.xml><?xml version="1.0" encoding="utf-8"?>
<sst xmlns="http://schemas.openxmlformats.org/spreadsheetml/2006/main" count="215" uniqueCount="91">
  <si>
    <t xml:space="preserve">Income Statement Year 1 </t>
  </si>
  <si>
    <t>Income Statement Year 2</t>
  </si>
  <si>
    <t>Income Statement Year 3</t>
  </si>
  <si>
    <t xml:space="preserve">Cash Flow Year 1 </t>
  </si>
  <si>
    <t>Cash Flow Year 2</t>
  </si>
  <si>
    <t>Cash Flow Year 3</t>
  </si>
  <si>
    <t xml:space="preserve">Balance Sheet Year 1 </t>
  </si>
  <si>
    <t xml:space="preserve">Revenue </t>
  </si>
  <si>
    <t xml:space="preserve">Expenses </t>
  </si>
  <si>
    <t xml:space="preserve">Month 1 </t>
  </si>
  <si>
    <t xml:space="preserve">Month 2 </t>
  </si>
  <si>
    <t>Month 3</t>
  </si>
  <si>
    <t>Month 4</t>
  </si>
  <si>
    <t>Month 5</t>
  </si>
  <si>
    <t>Month 6</t>
  </si>
  <si>
    <t>Month 7</t>
  </si>
  <si>
    <t>Month 8</t>
  </si>
  <si>
    <t>Month 9</t>
  </si>
  <si>
    <t>Month 10</t>
  </si>
  <si>
    <t>Month 11</t>
  </si>
  <si>
    <t>Month 12</t>
  </si>
  <si>
    <t xml:space="preserve">Annual Total </t>
  </si>
  <si>
    <t xml:space="preserve">Start Up Costs </t>
  </si>
  <si>
    <t xml:space="preserve">Cost </t>
  </si>
  <si>
    <t xml:space="preserve">Item Description </t>
  </si>
  <si>
    <t xml:space="preserve">Owner Contributions </t>
  </si>
  <si>
    <t>Loan A</t>
  </si>
  <si>
    <t>Loan B</t>
  </si>
  <si>
    <t>Loan C</t>
  </si>
  <si>
    <t xml:space="preserve">Grant </t>
  </si>
  <si>
    <t xml:space="preserve">Equipment </t>
  </si>
  <si>
    <t>Marketing</t>
  </si>
  <si>
    <t>Website</t>
  </si>
  <si>
    <t xml:space="preserve">Past Purchases Items Already Bought for the Business </t>
  </si>
  <si>
    <t xml:space="preserve">Only list items you have already purchased. Not all businesses will need to do this. Items you intend on purchasing do not go here they go on the start up costs listing below </t>
  </si>
  <si>
    <t>Item 1</t>
  </si>
  <si>
    <t>Item 2</t>
  </si>
  <si>
    <t>Item 3</t>
  </si>
  <si>
    <t xml:space="preserve">Funding Sources </t>
  </si>
  <si>
    <t>List the ways your start up costs will be funded. For example you may contribute some of your own funds, you may be negotiating loans from different sources or you may have received a grant to help you with the start up expenses that are listed below.</t>
  </si>
  <si>
    <t xml:space="preserve">Start up costs total </t>
  </si>
  <si>
    <t xml:space="preserve">List the start up costs of the business. Examples are provided here but there may be others. </t>
  </si>
  <si>
    <t xml:space="preserve">Total Start Up Costs </t>
  </si>
  <si>
    <t>Sales Category 1</t>
  </si>
  <si>
    <t>Wages</t>
  </si>
  <si>
    <t xml:space="preserve">Advertising </t>
  </si>
  <si>
    <t xml:space="preserve">Interest Expense </t>
  </si>
  <si>
    <t xml:space="preserve">Add expenses as you go below by inserting rows </t>
  </si>
  <si>
    <t xml:space="preserve">Gross Revenue </t>
  </si>
  <si>
    <t xml:space="preserve">Total Expenses </t>
  </si>
  <si>
    <t xml:space="preserve">Net Profit Before Tax </t>
  </si>
  <si>
    <t xml:space="preserve">Estimated Income Tax % </t>
  </si>
  <si>
    <t>Net Profit After Tax</t>
  </si>
  <si>
    <t xml:space="preserve">Total Funding Sources </t>
  </si>
  <si>
    <t>Operational Exp. (fuel)</t>
  </si>
  <si>
    <t>Operational Exp (fuel)</t>
  </si>
  <si>
    <t>Operational Exp (Fuel)</t>
  </si>
  <si>
    <t>Month 1</t>
  </si>
  <si>
    <t>Month 2</t>
  </si>
  <si>
    <t>Cash received from investment</t>
  </si>
  <si>
    <t>Revenues (cash in)</t>
  </si>
  <si>
    <t>Category 1</t>
  </si>
  <si>
    <t>Total income</t>
  </si>
  <si>
    <t>Other Changes in cash (Cash in)</t>
  </si>
  <si>
    <t>Cash received from Loan</t>
  </si>
  <si>
    <t>Total Cash Inflow(A)</t>
  </si>
  <si>
    <t>Expenses (cash out)</t>
  </si>
  <si>
    <t>Total Operating Expenses</t>
  </si>
  <si>
    <t>Other Changes in Cash (cash out)</t>
  </si>
  <si>
    <t>Owners's withdraw</t>
  </si>
  <si>
    <t>Total cash outflow(B)</t>
  </si>
  <si>
    <t>Cash at the beginning</t>
  </si>
  <si>
    <t>Cash at the end</t>
  </si>
  <si>
    <t>Net Cash flow (A-B)</t>
  </si>
  <si>
    <t>Operational Expense (Fuel)</t>
  </si>
  <si>
    <t>Equities and Liabilities</t>
  </si>
  <si>
    <t>Owner's Capital</t>
  </si>
  <si>
    <t>Retained Earnings</t>
  </si>
  <si>
    <t>Long Term Liablities</t>
  </si>
  <si>
    <t>Loan Payable</t>
  </si>
  <si>
    <t>Total Equity and Liabilities</t>
  </si>
  <si>
    <t>Assets</t>
  </si>
  <si>
    <t>Current Assets</t>
  </si>
  <si>
    <t>Cash</t>
  </si>
  <si>
    <t>Account receivable</t>
  </si>
  <si>
    <t>Non- Current assets</t>
  </si>
  <si>
    <t>Total Current and non-current assets</t>
  </si>
  <si>
    <t>Equipments             4500</t>
  </si>
  <si>
    <t>less- Dep                      250</t>
  </si>
  <si>
    <t>Current Liabilites</t>
  </si>
  <si>
    <t>Wages Payable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</si>
</sst>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2"/>
      <color theme="1"/>
      <name val="Calibri"/>
      <family val="2"/>
      <scheme val="minor"/>
    </font>
    <font>
      <b/>
      <sz val="12"/>
      <color theme="1"/>
      <name val="Calibri"/>
      <family val="2"/>
      <scheme val="minor"/>
    </font>
    <font>
      <sz val="8"/>
      <name val="Calibri"/>
      <family val="2"/>
      <scheme val="minor"/>
    </font>
    <font>
      <sz val="12"/>
      <color rgb="FF000000"/>
      <name val="Calibri"/>
      <family val="2"/>
      <scheme val="minor"/>
    </font>
    <font>
      <b/>
      <sz val="12"/>
      <color rgb="FF000000"/>
      <name val="Calibri"/>
      <family val="2"/>
      <scheme val="minor"/>
    </font>
  </fonts>
  <fills count="7">
    <fill>
      <patternFill patternType="none"/>
    </fill>
    <fill>
      <patternFill patternType="gray125"/>
    </fill>
    <fill>
      <patternFill patternType="solid">
        <fgColor theme="9" tint="0.59999389629810485"/>
        <bgColor indexed="64"/>
      </patternFill>
    </fill>
    <fill>
      <patternFill patternType="solid">
        <fgColor rgb="FFC6E0B4"/>
        <bgColor rgb="FF000000"/>
      </patternFill>
    </fill>
    <fill>
      <patternFill patternType="solid">
        <fgColor rgb="FFE2EFDA"/>
        <bgColor rgb="FF000000"/>
      </patternFill>
    </fill>
    <fill>
      <patternFill patternType="solid">
        <fgColor theme="0" tint="-0.14999847407452621"/>
        <bgColor indexed="64"/>
      </patternFill>
    </fill>
    <fill>
      <patternFill patternType="solid">
        <fgColor theme="0" tint="-0.14999847407452621"/>
        <bgColor rgb="FF000000"/>
      </patternFill>
    </fill>
  </fills>
  <borders count="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38">
    <xf numFmtId="0" fontId="0" fillId="0" borderId="0" xfId="0"/>
    <xf numFmtId="0" fontId="1" fillId="0" borderId="0" xfId="0" applyFont="1"/>
    <xf numFmtId="0" fontId="1" fillId="0" borderId="0" xfId="0" applyFont="1" applyAlignment="1">
      <alignment horizontal="center"/>
    </xf>
    <xf numFmtId="0" fontId="0" fillId="0" borderId="0" xfId="0" applyAlignment="1">
      <alignment vertical="top" wrapText="1"/>
    </xf>
    <xf numFmtId="0" fontId="0" fillId="0" borderId="0" xfId="0" applyAlignment="1">
      <alignment wrapText="1"/>
    </xf>
    <xf numFmtId="0" fontId="0" fillId="2" borderId="0" xfId="0" applyFill="1" applyAlignment="1">
      <alignment horizontal="center"/>
    </xf>
    <xf numFmtId="0" fontId="3" fillId="0" borderId="0" xfId="0" applyFont="1"/>
    <xf numFmtId="0" fontId="4" fillId="0" borderId="0" xfId="0" applyFont="1"/>
    <xf numFmtId="0" fontId="3" fillId="3" borderId="0" xfId="0" applyFont="1" applyFill="1" applyAlignment="1">
      <alignment horizontal="center"/>
    </xf>
    <xf numFmtId="0" fontId="1" fillId="0" borderId="2" xfId="0" applyFont="1" applyBorder="1"/>
    <xf numFmtId="0" fontId="0" fillId="0" borderId="2" xfId="0" applyBorder="1"/>
    <xf numFmtId="0" fontId="0" fillId="0" borderId="0" xfId="0" applyAlignment="1">
      <alignment horizontal="right"/>
    </xf>
    <xf numFmtId="9" fontId="0" fillId="0" borderId="0" xfId="0" applyNumberFormat="1"/>
    <xf numFmtId="9" fontId="3" fillId="0" borderId="0" xfId="0" applyNumberFormat="1" applyFont="1"/>
    <xf numFmtId="0" fontId="3" fillId="0" borderId="2" xfId="0" applyFont="1" applyBorder="1"/>
    <xf numFmtId="0" fontId="3" fillId="4" borderId="0" xfId="0" applyFont="1" applyFill="1"/>
    <xf numFmtId="0" fontId="3" fillId="4" borderId="2" xfId="0" applyFont="1" applyFill="1" applyBorder="1"/>
    <xf numFmtId="0" fontId="4" fillId="4" borderId="0" xfId="0" applyFont="1" applyFill="1"/>
    <xf numFmtId="0" fontId="0" fillId="2" borderId="1" xfId="0" applyFill="1" applyBorder="1" applyAlignment="1">
      <alignment horizontal="center" vertical="top" wrapText="1"/>
    </xf>
    <xf numFmtId="0" fontId="0" fillId="2" borderId="2" xfId="0" applyFill="1" applyBorder="1" applyAlignment="1">
      <alignment horizontal="center" vertical="top" wrapText="1"/>
    </xf>
    <xf numFmtId="0" fontId="0" fillId="2" borderId="3" xfId="0" applyFill="1" applyBorder="1" applyAlignment="1">
      <alignment horizontal="center" vertical="top" wrapText="1"/>
    </xf>
    <xf numFmtId="0" fontId="0" fillId="2" borderId="4" xfId="0" applyFill="1" applyBorder="1" applyAlignment="1">
      <alignment horizontal="center" vertical="top" wrapText="1"/>
    </xf>
    <xf numFmtId="0" fontId="0" fillId="2" borderId="0" xfId="0" applyFill="1" applyAlignment="1">
      <alignment horizontal="center" vertical="top" wrapText="1"/>
    </xf>
    <xf numFmtId="0" fontId="0" fillId="2" borderId="5" xfId="0" applyFill="1" applyBorder="1" applyAlignment="1">
      <alignment horizontal="center" vertical="top" wrapText="1"/>
    </xf>
    <xf numFmtId="0" fontId="0" fillId="2" borderId="6" xfId="0" applyFill="1" applyBorder="1" applyAlignment="1">
      <alignment horizontal="center" vertical="top" wrapText="1"/>
    </xf>
    <xf numFmtId="0" fontId="0" fillId="2" borderId="7" xfId="0" applyFill="1" applyBorder="1" applyAlignment="1">
      <alignment horizontal="center" vertical="top" wrapText="1"/>
    </xf>
    <xf numFmtId="0" fontId="0" fillId="2" borderId="8" xfId="0" applyFill="1" applyBorder="1" applyAlignment="1">
      <alignment horizontal="center" vertical="top" wrapText="1"/>
    </xf>
    <xf numFmtId="0" fontId="0" fillId="2" borderId="1" xfId="0" applyFill="1" applyBorder="1" applyAlignment="1">
      <alignment horizontal="center" wrapText="1"/>
    </xf>
    <xf numFmtId="0" fontId="0" fillId="2" borderId="2" xfId="0" applyFill="1" applyBorder="1" applyAlignment="1">
      <alignment horizontal="center" wrapText="1"/>
    </xf>
    <xf numFmtId="0" fontId="0" fillId="2" borderId="3" xfId="0" applyFill="1" applyBorder="1" applyAlignment="1">
      <alignment horizontal="center" wrapText="1"/>
    </xf>
    <xf numFmtId="0" fontId="0" fillId="2" borderId="6" xfId="0" applyFill="1" applyBorder="1" applyAlignment="1">
      <alignment horizontal="center" wrapText="1"/>
    </xf>
    <xf numFmtId="0" fontId="0" fillId="2" borderId="7" xfId="0" applyFill="1" applyBorder="1" applyAlignment="1">
      <alignment horizontal="center" wrapText="1"/>
    </xf>
    <xf numFmtId="0" fontId="0" fillId="2" borderId="8" xfId="0" applyFill="1" applyBorder="1" applyAlignment="1">
      <alignment horizontal="center" wrapText="1"/>
    </xf>
    <xf numFmtId="0" fontId="1" fillId="0" borderId="0" xfId="0" applyFont="1" applyAlignment="1">
      <alignment horizontal="center"/>
    </xf>
    <xf numFmtId="0" fontId="0" fillId="2" borderId="0" xfId="0" applyFill="1" applyAlignment="1">
      <alignment horizontal="center"/>
    </xf>
    <xf numFmtId="0" fontId="3" fillId="3" borderId="0" xfId="0" applyFont="1" applyFill="1" applyAlignment="1">
      <alignment horizontal="center"/>
    </xf>
    <xf numFmtId="0" fontId="3" fillId="5" borderId="0" xfId="0" applyFont="1" applyFill="1"/>
    <xf numFmtId="0" fontId="3" fillId="6" borderId="0" xfId="0" applyFont="1"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8DB790-EBE9-6E4F-99D1-F8AE6AB93EB1}">
  <dimension ref="A1:J23"/>
  <sheetViews>
    <sheetView topLeftCell="A8" zoomScale="130" zoomScaleNormal="126" workbookViewId="0">
      <selection activeCell="A11" sqref="A11:B12"/>
    </sheetView>
  </sheetViews>
  <sheetFormatPr defaultColWidth="10.6640625" defaultRowHeight="15.5" x14ac:dyDescent="0.35"/>
  <cols>
    <col min="1" max="1" width="29.33203125" customWidth="1"/>
  </cols>
  <sheetData>
    <row r="1" spans="1:10" x14ac:dyDescent="0.35">
      <c r="A1" s="33" t="s">
        <v>22</v>
      </c>
      <c r="B1" s="33"/>
      <c r="C1" s="33"/>
    </row>
    <row r="2" spans="1:10" x14ac:dyDescent="0.35">
      <c r="A2" s="33" t="s">
        <v>33</v>
      </c>
      <c r="B2" s="33"/>
      <c r="C2" s="33"/>
    </row>
    <row r="3" spans="1:10" x14ac:dyDescent="0.35">
      <c r="A3" s="2" t="s">
        <v>24</v>
      </c>
      <c r="B3" s="2" t="s">
        <v>23</v>
      </c>
      <c r="D3" s="18" t="s">
        <v>34</v>
      </c>
      <c r="E3" s="19"/>
      <c r="F3" s="19"/>
      <c r="G3" s="19"/>
      <c r="H3" s="20"/>
    </row>
    <row r="4" spans="1:10" ht="16" customHeight="1" x14ac:dyDescent="0.35">
      <c r="A4" t="s">
        <v>35</v>
      </c>
      <c r="D4" s="21"/>
      <c r="E4" s="22"/>
      <c r="F4" s="22"/>
      <c r="G4" s="22"/>
      <c r="H4" s="23"/>
      <c r="I4" s="3"/>
      <c r="J4" s="3"/>
    </row>
    <row r="5" spans="1:10" x14ac:dyDescent="0.35">
      <c r="A5" t="s">
        <v>36</v>
      </c>
      <c r="D5" s="24"/>
      <c r="E5" s="25"/>
      <c r="F5" s="25"/>
      <c r="G5" s="25"/>
      <c r="H5" s="26"/>
      <c r="I5" s="3"/>
      <c r="J5" s="3"/>
    </row>
    <row r="6" spans="1:10" x14ac:dyDescent="0.35">
      <c r="A6" t="s">
        <v>37</v>
      </c>
      <c r="I6" s="3"/>
      <c r="J6" s="3"/>
    </row>
    <row r="7" spans="1:10" x14ac:dyDescent="0.35">
      <c r="G7" s="3"/>
      <c r="H7" s="3"/>
      <c r="I7" s="3"/>
      <c r="J7" s="3"/>
    </row>
    <row r="8" spans="1:10" x14ac:dyDescent="0.35">
      <c r="G8" s="3"/>
      <c r="H8" s="3"/>
      <c r="I8" s="3"/>
      <c r="J8" s="3"/>
    </row>
    <row r="9" spans="1:10" x14ac:dyDescent="0.35">
      <c r="G9" s="3"/>
      <c r="H9" s="3"/>
      <c r="I9" s="3"/>
      <c r="J9" s="3"/>
    </row>
    <row r="10" spans="1:10" ht="16" customHeight="1" x14ac:dyDescent="0.35">
      <c r="A10" s="1" t="s">
        <v>38</v>
      </c>
      <c r="D10" s="18" t="s">
        <v>39</v>
      </c>
      <c r="E10" s="19"/>
      <c r="F10" s="19"/>
      <c r="G10" s="19"/>
      <c r="H10" s="20"/>
      <c r="I10" s="3"/>
      <c r="J10" s="3"/>
    </row>
    <row r="11" spans="1:10" x14ac:dyDescent="0.35">
      <c r="A11" t="s">
        <v>25</v>
      </c>
      <c r="B11">
        <v>7000</v>
      </c>
      <c r="D11" s="21"/>
      <c r="E11" s="22"/>
      <c r="F11" s="22"/>
      <c r="G11" s="22"/>
      <c r="H11" s="23"/>
      <c r="I11" s="3"/>
      <c r="J11" s="3"/>
    </row>
    <row r="12" spans="1:10" x14ac:dyDescent="0.35">
      <c r="A12" t="s">
        <v>26</v>
      </c>
      <c r="B12">
        <v>3000</v>
      </c>
      <c r="D12" s="21"/>
      <c r="E12" s="22"/>
      <c r="F12" s="22"/>
      <c r="G12" s="22"/>
      <c r="H12" s="23"/>
      <c r="I12" s="3"/>
      <c r="J12" s="3"/>
    </row>
    <row r="13" spans="1:10" x14ac:dyDescent="0.35">
      <c r="A13" t="s">
        <v>27</v>
      </c>
      <c r="D13" s="21"/>
      <c r="E13" s="22"/>
      <c r="F13" s="22"/>
      <c r="G13" s="22"/>
      <c r="H13" s="23"/>
    </row>
    <row r="14" spans="1:10" x14ac:dyDescent="0.35">
      <c r="A14" t="s">
        <v>28</v>
      </c>
      <c r="D14" s="24"/>
      <c r="E14" s="25"/>
      <c r="F14" s="25"/>
      <c r="G14" s="25"/>
      <c r="H14" s="26"/>
    </row>
    <row r="15" spans="1:10" x14ac:dyDescent="0.35">
      <c r="A15" t="s">
        <v>29</v>
      </c>
    </row>
    <row r="16" spans="1:10" x14ac:dyDescent="0.35">
      <c r="A16" s="1" t="s">
        <v>53</v>
      </c>
      <c r="B16">
        <v>10000</v>
      </c>
    </row>
    <row r="18" spans="1:8" ht="16" customHeight="1" x14ac:dyDescent="0.35">
      <c r="A18" s="1" t="s">
        <v>40</v>
      </c>
      <c r="D18" s="27" t="s">
        <v>41</v>
      </c>
      <c r="E18" s="28"/>
      <c r="F18" s="28"/>
      <c r="G18" s="28"/>
      <c r="H18" s="29"/>
    </row>
    <row r="19" spans="1:8" x14ac:dyDescent="0.35">
      <c r="A19" t="s">
        <v>30</v>
      </c>
      <c r="B19">
        <v>4500</v>
      </c>
      <c r="D19" s="30"/>
      <c r="E19" s="31"/>
      <c r="F19" s="31"/>
      <c r="G19" s="31"/>
      <c r="H19" s="32"/>
    </row>
    <row r="20" spans="1:8" x14ac:dyDescent="0.35">
      <c r="A20" t="s">
        <v>31</v>
      </c>
      <c r="B20">
        <v>1500</v>
      </c>
      <c r="D20" s="4"/>
      <c r="E20" s="4"/>
      <c r="F20" s="4"/>
      <c r="G20" s="4"/>
      <c r="H20" s="4"/>
    </row>
    <row r="21" spans="1:8" x14ac:dyDescent="0.35">
      <c r="A21" t="s">
        <v>32</v>
      </c>
      <c r="B21">
        <v>1200</v>
      </c>
      <c r="D21" s="4"/>
      <c r="E21" s="4"/>
      <c r="F21" s="4"/>
      <c r="G21" s="4"/>
      <c r="H21" s="4"/>
    </row>
    <row r="23" spans="1:8" x14ac:dyDescent="0.35">
      <c r="A23" s="1" t="s">
        <v>42</v>
      </c>
      <c r="B23">
        <f>B19+B20+B21</f>
        <v>7200</v>
      </c>
    </row>
  </sheetData>
  <mergeCells count="5">
    <mergeCell ref="D10:H14"/>
    <mergeCell ref="D3:H5"/>
    <mergeCell ref="D18:H19"/>
    <mergeCell ref="A1:C1"/>
    <mergeCell ref="A2:C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F6A47A-C8F6-8845-8E07-0C42F635DB59}">
  <dimension ref="A1:N22"/>
  <sheetViews>
    <sheetView topLeftCell="E6" zoomScale="115" workbookViewId="0">
      <selection activeCell="N22" sqref="N22"/>
    </sheetView>
  </sheetViews>
  <sheetFormatPr defaultColWidth="10.6640625" defaultRowHeight="15.5" x14ac:dyDescent="0.35"/>
  <cols>
    <col min="1" max="1" width="26.33203125" bestFit="1" customWidth="1"/>
    <col min="14" max="14" width="12" bestFit="1" customWidth="1"/>
  </cols>
  <sheetData>
    <row r="1" spans="1:14" x14ac:dyDescent="0.35">
      <c r="A1" t="s">
        <v>0</v>
      </c>
    </row>
    <row r="2" spans="1:14" x14ac:dyDescent="0.35">
      <c r="B2" t="s">
        <v>9</v>
      </c>
      <c r="C2" t="s">
        <v>10</v>
      </c>
      <c r="D2" t="s">
        <v>11</v>
      </c>
      <c r="E2" t="s">
        <v>12</v>
      </c>
      <c r="F2" t="s">
        <v>13</v>
      </c>
      <c r="G2" t="s">
        <v>14</v>
      </c>
      <c r="H2" t="s">
        <v>15</v>
      </c>
      <c r="I2" t="s">
        <v>16</v>
      </c>
      <c r="J2" t="s">
        <v>17</v>
      </c>
      <c r="K2" t="s">
        <v>18</v>
      </c>
      <c r="L2" t="s">
        <v>19</v>
      </c>
      <c r="M2" t="s">
        <v>20</v>
      </c>
      <c r="N2" t="s">
        <v>21</v>
      </c>
    </row>
    <row r="3" spans="1:14" x14ac:dyDescent="0.35">
      <c r="A3" s="1" t="s">
        <v>7</v>
      </c>
    </row>
    <row r="4" spans="1:14" x14ac:dyDescent="0.35">
      <c r="A4" t="s">
        <v>43</v>
      </c>
      <c r="B4">
        <v>1500</v>
      </c>
      <c r="C4">
        <f>B4+500</f>
        <v>2000</v>
      </c>
      <c r="D4">
        <f t="shared" ref="D4:M4" si="0">C4+500</f>
        <v>2500</v>
      </c>
      <c r="E4">
        <f t="shared" si="0"/>
        <v>3000</v>
      </c>
      <c r="F4">
        <f t="shared" si="0"/>
        <v>3500</v>
      </c>
      <c r="G4">
        <f t="shared" si="0"/>
        <v>4000</v>
      </c>
      <c r="H4">
        <f t="shared" si="0"/>
        <v>4500</v>
      </c>
      <c r="I4">
        <f t="shared" si="0"/>
        <v>5000</v>
      </c>
      <c r="J4">
        <f t="shared" si="0"/>
        <v>5500</v>
      </c>
      <c r="K4">
        <f t="shared" si="0"/>
        <v>6000</v>
      </c>
      <c r="L4">
        <f t="shared" si="0"/>
        <v>6500</v>
      </c>
      <c r="M4">
        <f t="shared" si="0"/>
        <v>7000</v>
      </c>
      <c r="N4">
        <f>SUM(B4:M4)</f>
        <v>51000</v>
      </c>
    </row>
    <row r="10" spans="1:14" s="10" customFormat="1" x14ac:dyDescent="0.35">
      <c r="A10" s="9" t="s">
        <v>48</v>
      </c>
      <c r="B10" s="10">
        <v>1500</v>
      </c>
      <c r="C10" s="10">
        <f t="shared" ref="C10:N10" si="1">C4</f>
        <v>2000</v>
      </c>
      <c r="D10" s="10">
        <f t="shared" si="1"/>
        <v>2500</v>
      </c>
      <c r="E10" s="10">
        <f t="shared" si="1"/>
        <v>3000</v>
      </c>
      <c r="F10" s="10">
        <f t="shared" si="1"/>
        <v>3500</v>
      </c>
      <c r="G10" s="10">
        <f t="shared" si="1"/>
        <v>4000</v>
      </c>
      <c r="H10" s="10">
        <f t="shared" si="1"/>
        <v>4500</v>
      </c>
      <c r="I10" s="10">
        <f t="shared" si="1"/>
        <v>5000</v>
      </c>
      <c r="J10" s="10">
        <f t="shared" si="1"/>
        <v>5500</v>
      </c>
      <c r="K10" s="10">
        <f t="shared" si="1"/>
        <v>6000</v>
      </c>
      <c r="L10" s="10">
        <f t="shared" si="1"/>
        <v>6500</v>
      </c>
      <c r="M10" s="10">
        <f t="shared" si="1"/>
        <v>7000</v>
      </c>
      <c r="N10" s="10">
        <f t="shared" si="1"/>
        <v>51000</v>
      </c>
    </row>
    <row r="12" spans="1:14" x14ac:dyDescent="0.35">
      <c r="A12" s="1" t="s">
        <v>8</v>
      </c>
    </row>
    <row r="13" spans="1:14" x14ac:dyDescent="0.35">
      <c r="A13" t="s">
        <v>44</v>
      </c>
      <c r="B13">
        <v>640</v>
      </c>
      <c r="C13">
        <v>640</v>
      </c>
      <c r="D13">
        <v>640</v>
      </c>
      <c r="E13">
        <v>640</v>
      </c>
      <c r="F13">
        <v>640</v>
      </c>
      <c r="G13">
        <v>640</v>
      </c>
      <c r="H13">
        <v>640</v>
      </c>
      <c r="I13">
        <v>640</v>
      </c>
      <c r="J13">
        <v>640</v>
      </c>
      <c r="K13">
        <v>640</v>
      </c>
      <c r="L13">
        <v>640</v>
      </c>
      <c r="M13">
        <v>640</v>
      </c>
      <c r="N13">
        <f>SUM(B13:M13)</f>
        <v>7680</v>
      </c>
    </row>
    <row r="14" spans="1:14" x14ac:dyDescent="0.35">
      <c r="A14" t="s">
        <v>45</v>
      </c>
      <c r="B14">
        <v>100</v>
      </c>
      <c r="C14">
        <v>100</v>
      </c>
      <c r="D14">
        <v>100</v>
      </c>
      <c r="E14" s="11">
        <v>100</v>
      </c>
      <c r="F14">
        <v>100</v>
      </c>
      <c r="G14">
        <v>100</v>
      </c>
      <c r="H14">
        <v>100</v>
      </c>
      <c r="I14">
        <v>100</v>
      </c>
      <c r="J14">
        <v>100</v>
      </c>
      <c r="K14">
        <v>100</v>
      </c>
      <c r="L14">
        <v>100</v>
      </c>
      <c r="M14">
        <v>100</v>
      </c>
      <c r="N14">
        <f>SUM(B14:M14)</f>
        <v>1200</v>
      </c>
    </row>
    <row r="15" spans="1:14" x14ac:dyDescent="0.35">
      <c r="A15" t="s">
        <v>54</v>
      </c>
      <c r="B15">
        <v>300</v>
      </c>
      <c r="C15">
        <v>300</v>
      </c>
      <c r="D15">
        <v>300</v>
      </c>
      <c r="E15">
        <v>300</v>
      </c>
      <c r="F15">
        <v>300</v>
      </c>
      <c r="G15">
        <v>300</v>
      </c>
      <c r="H15">
        <v>300</v>
      </c>
      <c r="I15">
        <v>300</v>
      </c>
      <c r="J15">
        <v>300</v>
      </c>
      <c r="K15">
        <v>300</v>
      </c>
      <c r="L15">
        <v>300</v>
      </c>
      <c r="M15">
        <v>300</v>
      </c>
      <c r="N15">
        <f>SUM(B15:M15)</f>
        <v>3600</v>
      </c>
    </row>
    <row r="16" spans="1:14" x14ac:dyDescent="0.35">
      <c r="A16" t="s">
        <v>46</v>
      </c>
      <c r="B16">
        <v>50</v>
      </c>
      <c r="C16">
        <v>50</v>
      </c>
      <c r="D16">
        <v>50</v>
      </c>
      <c r="E16">
        <v>50</v>
      </c>
      <c r="F16">
        <v>50</v>
      </c>
      <c r="G16">
        <v>50</v>
      </c>
      <c r="H16">
        <v>50</v>
      </c>
      <c r="I16">
        <v>50</v>
      </c>
      <c r="J16">
        <v>50</v>
      </c>
      <c r="K16">
        <v>50</v>
      </c>
      <c r="L16">
        <v>50</v>
      </c>
      <c r="M16">
        <v>50</v>
      </c>
      <c r="N16">
        <f>SUM(B16:M16)</f>
        <v>600</v>
      </c>
    </row>
    <row r="17" spans="1:14" ht="15" customHeight="1" x14ac:dyDescent="0.35">
      <c r="A17" s="34"/>
      <c r="B17" s="34"/>
      <c r="C17" s="34"/>
    </row>
    <row r="18" spans="1:14" ht="15" customHeight="1" x14ac:dyDescent="0.35">
      <c r="A18" s="5"/>
      <c r="B18" s="5"/>
      <c r="C18" s="5"/>
    </row>
    <row r="19" spans="1:14" x14ac:dyDescent="0.35">
      <c r="A19" s="1" t="s">
        <v>49</v>
      </c>
      <c r="B19">
        <f t="shared" ref="B19:C19" si="2">SUM(B13:B18)</f>
        <v>1090</v>
      </c>
      <c r="C19">
        <f t="shared" si="2"/>
        <v>1090</v>
      </c>
      <c r="D19">
        <f>SUM(D13:D18)</f>
        <v>1090</v>
      </c>
      <c r="E19">
        <f t="shared" ref="E19:N19" si="3">SUM(E13:E18)</f>
        <v>1090</v>
      </c>
      <c r="F19">
        <f t="shared" si="3"/>
        <v>1090</v>
      </c>
      <c r="G19">
        <f t="shared" si="3"/>
        <v>1090</v>
      </c>
      <c r="H19">
        <f t="shared" si="3"/>
        <v>1090</v>
      </c>
      <c r="I19">
        <f t="shared" si="3"/>
        <v>1090</v>
      </c>
      <c r="J19">
        <f t="shared" si="3"/>
        <v>1090</v>
      </c>
      <c r="K19">
        <f t="shared" si="3"/>
        <v>1090</v>
      </c>
      <c r="L19">
        <f t="shared" si="3"/>
        <v>1090</v>
      </c>
      <c r="M19">
        <f t="shared" si="3"/>
        <v>1090</v>
      </c>
      <c r="N19">
        <f t="shared" si="3"/>
        <v>13080</v>
      </c>
    </row>
    <row r="20" spans="1:14" x14ac:dyDescent="0.35">
      <c r="A20" s="1" t="s">
        <v>50</v>
      </c>
      <c r="B20">
        <f>B10-B19</f>
        <v>410</v>
      </c>
      <c r="C20">
        <f t="shared" ref="C20:L20" si="4">C10-C19</f>
        <v>910</v>
      </c>
      <c r="D20">
        <f t="shared" si="4"/>
        <v>1410</v>
      </c>
      <c r="E20">
        <f t="shared" si="4"/>
        <v>1910</v>
      </c>
      <c r="F20">
        <f t="shared" si="4"/>
        <v>2410</v>
      </c>
      <c r="G20">
        <f t="shared" si="4"/>
        <v>2910</v>
      </c>
      <c r="H20">
        <f t="shared" si="4"/>
        <v>3410</v>
      </c>
      <c r="I20">
        <f t="shared" si="4"/>
        <v>3910</v>
      </c>
      <c r="J20">
        <f t="shared" si="4"/>
        <v>4410</v>
      </c>
      <c r="K20">
        <f t="shared" si="4"/>
        <v>4910</v>
      </c>
      <c r="L20">
        <f t="shared" si="4"/>
        <v>5410</v>
      </c>
      <c r="M20">
        <f>M10-M19</f>
        <v>5910</v>
      </c>
      <c r="N20">
        <f t="shared" ref="N20" si="5">N10-N19</f>
        <v>37920</v>
      </c>
    </row>
    <row r="21" spans="1:14" x14ac:dyDescent="0.35">
      <c r="A21" t="s">
        <v>51</v>
      </c>
      <c r="B21" s="12">
        <v>0.05</v>
      </c>
      <c r="C21" s="12">
        <v>0.05</v>
      </c>
      <c r="D21" s="12">
        <v>0.05</v>
      </c>
      <c r="E21" s="12">
        <v>0.05</v>
      </c>
      <c r="F21" s="12">
        <v>0.05</v>
      </c>
      <c r="G21" s="12">
        <v>0.05</v>
      </c>
      <c r="H21" s="12">
        <v>0.05</v>
      </c>
      <c r="I21" s="12">
        <v>0.05</v>
      </c>
      <c r="J21" s="12">
        <v>0.05</v>
      </c>
      <c r="K21" s="12">
        <v>0.05</v>
      </c>
      <c r="L21" s="12">
        <v>0.05</v>
      </c>
      <c r="M21" s="12">
        <v>0.05</v>
      </c>
      <c r="N21" s="12">
        <v>0.05</v>
      </c>
    </row>
    <row r="22" spans="1:14" x14ac:dyDescent="0.35">
      <c r="A22" s="1" t="s">
        <v>52</v>
      </c>
      <c r="B22">
        <f>B20-(B20*B21)</f>
        <v>389.5</v>
      </c>
      <c r="C22">
        <f t="shared" ref="C22:N22" si="6">C20-(C20*C21)</f>
        <v>864.5</v>
      </c>
      <c r="D22">
        <f t="shared" si="6"/>
        <v>1339.5</v>
      </c>
      <c r="E22">
        <f t="shared" si="6"/>
        <v>1814.5</v>
      </c>
      <c r="F22">
        <f t="shared" si="6"/>
        <v>2289.5</v>
      </c>
      <c r="G22">
        <f t="shared" si="6"/>
        <v>2764.5</v>
      </c>
      <c r="H22">
        <f t="shared" si="6"/>
        <v>3239.5</v>
      </c>
      <c r="I22">
        <f t="shared" si="6"/>
        <v>3714.5</v>
      </c>
      <c r="J22">
        <f t="shared" si="6"/>
        <v>4189.5</v>
      </c>
      <c r="K22">
        <f t="shared" si="6"/>
        <v>4664.5</v>
      </c>
      <c r="L22">
        <f t="shared" si="6"/>
        <v>5139.5</v>
      </c>
      <c r="M22">
        <f t="shared" si="6"/>
        <v>5614.5</v>
      </c>
      <c r="N22">
        <f t="shared" si="6"/>
        <v>36024</v>
      </c>
    </row>
  </sheetData>
  <mergeCells count="1">
    <mergeCell ref="A17:C17"/>
  </mergeCells>
  <phoneticPr fontId="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C63A53-A6F0-3C46-8002-E2243A3B1E54}">
  <dimension ref="A1:N22"/>
  <sheetViews>
    <sheetView topLeftCell="A4" zoomScale="94" workbookViewId="0">
      <selection activeCell="G25" sqref="G25"/>
    </sheetView>
  </sheetViews>
  <sheetFormatPr defaultColWidth="10.6640625" defaultRowHeight="15.5" x14ac:dyDescent="0.35"/>
  <cols>
    <col min="1" max="1" width="26.33203125" bestFit="1" customWidth="1"/>
    <col min="14" max="14" width="12" bestFit="1" customWidth="1"/>
  </cols>
  <sheetData>
    <row r="1" spans="1:14" x14ac:dyDescent="0.35">
      <c r="A1" t="s">
        <v>1</v>
      </c>
    </row>
    <row r="2" spans="1:14" x14ac:dyDescent="0.35">
      <c r="B2" t="s">
        <v>9</v>
      </c>
      <c r="C2" t="s">
        <v>10</v>
      </c>
      <c r="D2" t="s">
        <v>11</v>
      </c>
      <c r="E2" t="s">
        <v>12</v>
      </c>
      <c r="F2" t="s">
        <v>13</v>
      </c>
      <c r="G2" t="s">
        <v>14</v>
      </c>
      <c r="H2" t="s">
        <v>15</v>
      </c>
      <c r="I2" t="s">
        <v>16</v>
      </c>
      <c r="J2" t="s">
        <v>17</v>
      </c>
      <c r="K2" t="s">
        <v>18</v>
      </c>
      <c r="L2" t="s">
        <v>19</v>
      </c>
      <c r="M2" t="s">
        <v>20</v>
      </c>
      <c r="N2" t="s">
        <v>21</v>
      </c>
    </row>
    <row r="3" spans="1:14" x14ac:dyDescent="0.35">
      <c r="A3" s="1" t="s">
        <v>7</v>
      </c>
    </row>
    <row r="4" spans="1:14" x14ac:dyDescent="0.35">
      <c r="A4" t="s">
        <v>43</v>
      </c>
      <c r="B4">
        <v>1800</v>
      </c>
      <c r="C4">
        <v>2300</v>
      </c>
      <c r="D4">
        <f>C4+500</f>
        <v>2800</v>
      </c>
      <c r="E4">
        <f t="shared" ref="E4:M4" si="0">D4+500</f>
        <v>3300</v>
      </c>
      <c r="F4">
        <f t="shared" si="0"/>
        <v>3800</v>
      </c>
      <c r="G4">
        <f t="shared" si="0"/>
        <v>4300</v>
      </c>
      <c r="H4">
        <f t="shared" si="0"/>
        <v>4800</v>
      </c>
      <c r="I4">
        <f t="shared" si="0"/>
        <v>5300</v>
      </c>
      <c r="J4">
        <f t="shared" si="0"/>
        <v>5800</v>
      </c>
      <c r="K4">
        <f t="shared" si="0"/>
        <v>6300</v>
      </c>
      <c r="L4">
        <f t="shared" si="0"/>
        <v>6800</v>
      </c>
      <c r="M4">
        <f t="shared" si="0"/>
        <v>7300</v>
      </c>
      <c r="N4">
        <f>SUM(B4:M4)</f>
        <v>54600</v>
      </c>
    </row>
    <row r="10" spans="1:14" x14ac:dyDescent="0.35">
      <c r="A10" s="1" t="s">
        <v>48</v>
      </c>
      <c r="B10">
        <f>B4</f>
        <v>1800</v>
      </c>
      <c r="C10">
        <f t="shared" ref="C10:M10" si="1">C4</f>
        <v>2300</v>
      </c>
      <c r="D10">
        <f t="shared" si="1"/>
        <v>2800</v>
      </c>
      <c r="E10">
        <f t="shared" si="1"/>
        <v>3300</v>
      </c>
      <c r="F10">
        <f t="shared" si="1"/>
        <v>3800</v>
      </c>
      <c r="G10">
        <f t="shared" si="1"/>
        <v>4300</v>
      </c>
      <c r="H10">
        <f t="shared" si="1"/>
        <v>4800</v>
      </c>
      <c r="I10">
        <f t="shared" si="1"/>
        <v>5300</v>
      </c>
      <c r="J10">
        <f t="shared" si="1"/>
        <v>5800</v>
      </c>
      <c r="K10">
        <f t="shared" si="1"/>
        <v>6300</v>
      </c>
      <c r="L10">
        <f t="shared" si="1"/>
        <v>6800</v>
      </c>
      <c r="M10">
        <f t="shared" si="1"/>
        <v>7300</v>
      </c>
      <c r="N10">
        <f>SUM(B10:M10)</f>
        <v>54600</v>
      </c>
    </row>
    <row r="12" spans="1:14" x14ac:dyDescent="0.35">
      <c r="A12" s="1" t="s">
        <v>8</v>
      </c>
    </row>
    <row r="13" spans="1:14" x14ac:dyDescent="0.35">
      <c r="A13" t="s">
        <v>44</v>
      </c>
      <c r="B13">
        <v>640</v>
      </c>
      <c r="C13">
        <v>640</v>
      </c>
      <c r="D13">
        <v>640</v>
      </c>
      <c r="E13">
        <v>640</v>
      </c>
      <c r="F13">
        <v>640</v>
      </c>
      <c r="G13">
        <v>640</v>
      </c>
      <c r="H13">
        <v>640</v>
      </c>
      <c r="I13">
        <v>640</v>
      </c>
      <c r="J13">
        <v>640</v>
      </c>
      <c r="K13">
        <v>640</v>
      </c>
      <c r="L13">
        <v>640</v>
      </c>
      <c r="M13">
        <v>640</v>
      </c>
      <c r="N13">
        <f>SUM(B13:M13)</f>
        <v>7680</v>
      </c>
    </row>
    <row r="14" spans="1:14" x14ac:dyDescent="0.35">
      <c r="A14" t="s">
        <v>45</v>
      </c>
      <c r="B14">
        <v>100</v>
      </c>
      <c r="C14">
        <v>100</v>
      </c>
      <c r="D14">
        <v>100</v>
      </c>
      <c r="E14">
        <v>100</v>
      </c>
      <c r="F14">
        <v>100</v>
      </c>
      <c r="G14">
        <v>100</v>
      </c>
      <c r="H14">
        <v>100</v>
      </c>
      <c r="I14">
        <v>100</v>
      </c>
      <c r="J14">
        <v>100</v>
      </c>
      <c r="K14">
        <v>100</v>
      </c>
      <c r="L14">
        <v>100</v>
      </c>
      <c r="M14">
        <v>100</v>
      </c>
      <c r="N14">
        <f>SUM(B14:M14)</f>
        <v>1200</v>
      </c>
    </row>
    <row r="15" spans="1:14" x14ac:dyDescent="0.35">
      <c r="A15" t="s">
        <v>55</v>
      </c>
      <c r="B15">
        <v>300</v>
      </c>
      <c r="C15">
        <v>300</v>
      </c>
      <c r="D15">
        <v>300</v>
      </c>
      <c r="E15">
        <v>300</v>
      </c>
      <c r="F15">
        <v>300</v>
      </c>
      <c r="G15">
        <v>300</v>
      </c>
      <c r="H15">
        <v>300</v>
      </c>
      <c r="I15">
        <v>300</v>
      </c>
      <c r="J15">
        <v>300</v>
      </c>
      <c r="K15">
        <v>300</v>
      </c>
      <c r="L15">
        <v>300</v>
      </c>
      <c r="M15">
        <v>300</v>
      </c>
      <c r="N15">
        <f>SUM(B15:M15)</f>
        <v>3600</v>
      </c>
    </row>
    <row r="16" spans="1:14" x14ac:dyDescent="0.35">
      <c r="A16" t="s">
        <v>46</v>
      </c>
      <c r="B16">
        <v>50</v>
      </c>
      <c r="C16">
        <v>50</v>
      </c>
      <c r="D16">
        <v>50</v>
      </c>
      <c r="E16">
        <v>50</v>
      </c>
      <c r="F16">
        <v>50</v>
      </c>
      <c r="G16">
        <v>50</v>
      </c>
      <c r="H16">
        <v>50</v>
      </c>
      <c r="I16">
        <v>50</v>
      </c>
      <c r="J16">
        <v>50</v>
      </c>
      <c r="K16">
        <v>50</v>
      </c>
      <c r="L16">
        <v>50</v>
      </c>
      <c r="M16">
        <v>50</v>
      </c>
      <c r="N16">
        <f>SUM(B16:M16)</f>
        <v>600</v>
      </c>
    </row>
    <row r="17" spans="1:14" ht="15" customHeight="1" x14ac:dyDescent="0.35">
      <c r="A17" s="34" t="s">
        <v>47</v>
      </c>
      <c r="B17" s="34"/>
      <c r="C17" s="34"/>
    </row>
    <row r="18" spans="1:14" ht="15" customHeight="1" x14ac:dyDescent="0.35">
      <c r="A18" s="5"/>
      <c r="B18" s="5"/>
      <c r="C18" s="5"/>
    </row>
    <row r="19" spans="1:14" x14ac:dyDescent="0.35">
      <c r="A19" s="1" t="s">
        <v>49</v>
      </c>
      <c r="B19">
        <f>B13+B14+B15+B16</f>
        <v>1090</v>
      </c>
      <c r="C19">
        <f t="shared" ref="C19:M19" si="2">C13+C14+C15+C16</f>
        <v>1090</v>
      </c>
      <c r="D19">
        <f t="shared" si="2"/>
        <v>1090</v>
      </c>
      <c r="E19">
        <f t="shared" si="2"/>
        <v>1090</v>
      </c>
      <c r="F19">
        <f t="shared" si="2"/>
        <v>1090</v>
      </c>
      <c r="G19">
        <f t="shared" si="2"/>
        <v>1090</v>
      </c>
      <c r="H19">
        <f t="shared" si="2"/>
        <v>1090</v>
      </c>
      <c r="I19">
        <f t="shared" si="2"/>
        <v>1090</v>
      </c>
      <c r="J19">
        <f t="shared" si="2"/>
        <v>1090</v>
      </c>
      <c r="K19">
        <f t="shared" si="2"/>
        <v>1090</v>
      </c>
      <c r="L19">
        <f t="shared" si="2"/>
        <v>1090</v>
      </c>
      <c r="M19">
        <f t="shared" si="2"/>
        <v>1090</v>
      </c>
      <c r="N19">
        <f>SUM(B19:M19)</f>
        <v>13080</v>
      </c>
    </row>
    <row r="20" spans="1:14" x14ac:dyDescent="0.35">
      <c r="A20" s="1" t="s">
        <v>50</v>
      </c>
      <c r="B20">
        <f>B10-B19</f>
        <v>710</v>
      </c>
      <c r="C20">
        <f t="shared" ref="C20:M20" si="3">C10-C19</f>
        <v>1210</v>
      </c>
      <c r="D20">
        <f t="shared" si="3"/>
        <v>1710</v>
      </c>
      <c r="E20">
        <f t="shared" si="3"/>
        <v>2210</v>
      </c>
      <c r="F20">
        <f t="shared" si="3"/>
        <v>2710</v>
      </c>
      <c r="G20">
        <f t="shared" si="3"/>
        <v>3210</v>
      </c>
      <c r="H20">
        <f t="shared" si="3"/>
        <v>3710</v>
      </c>
      <c r="I20">
        <f t="shared" si="3"/>
        <v>4210</v>
      </c>
      <c r="J20">
        <f t="shared" si="3"/>
        <v>4710</v>
      </c>
      <c r="K20">
        <f t="shared" si="3"/>
        <v>5210</v>
      </c>
      <c r="L20">
        <f t="shared" si="3"/>
        <v>5710</v>
      </c>
      <c r="M20">
        <f t="shared" si="3"/>
        <v>6210</v>
      </c>
      <c r="N20">
        <f>SUM(B20:M20)</f>
        <v>41520</v>
      </c>
    </row>
    <row r="21" spans="1:14" x14ac:dyDescent="0.35">
      <c r="A21" t="s">
        <v>51</v>
      </c>
      <c r="B21" s="12">
        <v>0.05</v>
      </c>
      <c r="C21" s="12">
        <v>0.05</v>
      </c>
      <c r="D21" s="12">
        <v>0.05</v>
      </c>
      <c r="E21" s="12">
        <v>0.05</v>
      </c>
      <c r="F21" s="12">
        <v>0.05</v>
      </c>
      <c r="G21" s="12">
        <v>0.05</v>
      </c>
      <c r="H21" s="12">
        <v>0.05</v>
      </c>
      <c r="I21" s="12">
        <v>0.05</v>
      </c>
      <c r="J21" s="12">
        <v>0.05</v>
      </c>
      <c r="K21" s="12">
        <v>0.05</v>
      </c>
      <c r="L21" s="12">
        <v>0.05</v>
      </c>
      <c r="M21" s="12">
        <v>0.05</v>
      </c>
      <c r="N21" s="12">
        <v>0.05</v>
      </c>
    </row>
    <row r="22" spans="1:14" x14ac:dyDescent="0.35">
      <c r="A22" s="1" t="s">
        <v>52</v>
      </c>
      <c r="B22">
        <f>B20-(B20*B21)</f>
        <v>674.5</v>
      </c>
      <c r="C22">
        <f t="shared" ref="C22:M22" si="4">C20-(C20*C21)</f>
        <v>1149.5</v>
      </c>
      <c r="D22">
        <f t="shared" si="4"/>
        <v>1624.5</v>
      </c>
      <c r="E22">
        <f t="shared" si="4"/>
        <v>2099.5</v>
      </c>
      <c r="F22">
        <f t="shared" si="4"/>
        <v>2574.5</v>
      </c>
      <c r="G22">
        <f t="shared" si="4"/>
        <v>3049.5</v>
      </c>
      <c r="H22">
        <f t="shared" si="4"/>
        <v>3524.5</v>
      </c>
      <c r="I22">
        <f t="shared" si="4"/>
        <v>3999.5</v>
      </c>
      <c r="J22">
        <f t="shared" si="4"/>
        <v>4474.5</v>
      </c>
      <c r="K22">
        <f t="shared" si="4"/>
        <v>4949.5</v>
      </c>
      <c r="L22">
        <f t="shared" si="4"/>
        <v>5424.5</v>
      </c>
      <c r="M22">
        <f t="shared" si="4"/>
        <v>5899.5</v>
      </c>
      <c r="N22">
        <f>N20-(N20*N21)</f>
        <v>39444</v>
      </c>
    </row>
  </sheetData>
  <mergeCells count="1">
    <mergeCell ref="A17:C17"/>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B329A8-6892-DD42-8CFE-7132A2C6914D}">
  <dimension ref="A1:N22"/>
  <sheetViews>
    <sheetView topLeftCell="A6" zoomScale="94" workbookViewId="0">
      <selection activeCell="F26" sqref="F26"/>
    </sheetView>
  </sheetViews>
  <sheetFormatPr defaultColWidth="10.6640625" defaultRowHeight="15.5" x14ac:dyDescent="0.35"/>
  <cols>
    <col min="1" max="1" width="20.58203125" customWidth="1"/>
    <col min="14" max="14" width="12" bestFit="1" customWidth="1"/>
  </cols>
  <sheetData>
    <row r="1" spans="1:14" x14ac:dyDescent="0.35">
      <c r="A1" s="6" t="s">
        <v>2</v>
      </c>
      <c r="B1" s="6"/>
      <c r="C1" s="6"/>
      <c r="D1" s="6"/>
      <c r="E1" s="6"/>
      <c r="F1" s="6"/>
      <c r="G1" s="6"/>
      <c r="H1" s="6"/>
      <c r="I1" s="6"/>
      <c r="J1" s="6"/>
      <c r="K1" s="6"/>
      <c r="L1" s="6"/>
      <c r="M1" s="6"/>
      <c r="N1" s="6"/>
    </row>
    <row r="2" spans="1:14" x14ac:dyDescent="0.35">
      <c r="A2" s="6"/>
      <c r="B2" s="6" t="s">
        <v>9</v>
      </c>
      <c r="C2" s="6" t="s">
        <v>10</v>
      </c>
      <c r="D2" s="6" t="s">
        <v>11</v>
      </c>
      <c r="E2" s="6" t="s">
        <v>12</v>
      </c>
      <c r="F2" s="6" t="s">
        <v>13</v>
      </c>
      <c r="G2" s="6" t="s">
        <v>14</v>
      </c>
      <c r="H2" s="6" t="s">
        <v>15</v>
      </c>
      <c r="I2" s="6" t="s">
        <v>16</v>
      </c>
      <c r="J2" s="6" t="s">
        <v>17</v>
      </c>
      <c r="K2" s="6" t="s">
        <v>18</v>
      </c>
      <c r="L2" s="6" t="s">
        <v>19</v>
      </c>
      <c r="M2" s="6" t="s">
        <v>20</v>
      </c>
      <c r="N2" s="6" t="s">
        <v>21</v>
      </c>
    </row>
    <row r="3" spans="1:14" x14ac:dyDescent="0.35">
      <c r="A3" s="7" t="s">
        <v>7</v>
      </c>
      <c r="B3" s="6"/>
      <c r="C3" s="6"/>
      <c r="D3" s="6"/>
      <c r="E3" s="6"/>
      <c r="F3" s="6"/>
      <c r="G3" s="6"/>
      <c r="H3" s="6"/>
      <c r="I3" s="6"/>
      <c r="J3" s="6"/>
      <c r="K3" s="6"/>
      <c r="L3" s="6"/>
      <c r="M3" s="6"/>
      <c r="N3" s="6"/>
    </row>
    <row r="4" spans="1:14" x14ac:dyDescent="0.35">
      <c r="A4" s="6" t="s">
        <v>43</v>
      </c>
      <c r="B4" s="6">
        <v>2100</v>
      </c>
      <c r="C4" s="6">
        <f>B4+500</f>
        <v>2600</v>
      </c>
      <c r="D4" s="6">
        <f t="shared" ref="D4:M4" si="0">C4+500</f>
        <v>3100</v>
      </c>
      <c r="E4" s="6">
        <f t="shared" si="0"/>
        <v>3600</v>
      </c>
      <c r="F4" s="6">
        <f t="shared" si="0"/>
        <v>4100</v>
      </c>
      <c r="G4" s="6">
        <f t="shared" si="0"/>
        <v>4600</v>
      </c>
      <c r="H4" s="6">
        <f t="shared" si="0"/>
        <v>5100</v>
      </c>
      <c r="I4" s="6">
        <f t="shared" si="0"/>
        <v>5600</v>
      </c>
      <c r="J4" s="6">
        <f t="shared" si="0"/>
        <v>6100</v>
      </c>
      <c r="K4" s="6">
        <f t="shared" si="0"/>
        <v>6600</v>
      </c>
      <c r="L4" s="6">
        <f t="shared" si="0"/>
        <v>7100</v>
      </c>
      <c r="M4" s="6">
        <f t="shared" si="0"/>
        <v>7600</v>
      </c>
      <c r="N4" s="6">
        <f>SUM(B4:M4)</f>
        <v>58200</v>
      </c>
    </row>
    <row r="5" spans="1:14" x14ac:dyDescent="0.35">
      <c r="A5" s="6"/>
      <c r="B5" s="6"/>
      <c r="C5" s="6"/>
      <c r="D5" s="6"/>
      <c r="E5" s="6"/>
      <c r="F5" s="6"/>
      <c r="G5" s="6"/>
      <c r="H5" s="6"/>
      <c r="I5" s="6"/>
      <c r="J5" s="6"/>
      <c r="K5" s="6"/>
      <c r="L5" s="6"/>
      <c r="M5" s="6"/>
      <c r="N5" s="6"/>
    </row>
    <row r="6" spans="1:14" x14ac:dyDescent="0.35">
      <c r="A6" s="6"/>
      <c r="B6" s="6"/>
      <c r="C6" s="6"/>
      <c r="D6" s="6"/>
      <c r="E6" s="6"/>
      <c r="F6" s="6"/>
      <c r="G6" s="6"/>
      <c r="H6" s="6"/>
      <c r="I6" s="6"/>
      <c r="J6" s="6"/>
      <c r="K6" s="6"/>
      <c r="L6" s="6"/>
      <c r="M6" s="6"/>
      <c r="N6" s="6"/>
    </row>
    <row r="7" spans="1:14" x14ac:dyDescent="0.35">
      <c r="A7" s="6"/>
      <c r="B7" s="6"/>
      <c r="C7" s="6"/>
      <c r="D7" s="6"/>
      <c r="E7" s="6"/>
      <c r="F7" s="6"/>
      <c r="G7" s="6"/>
      <c r="H7" s="6"/>
      <c r="I7" s="6"/>
      <c r="J7" s="6"/>
      <c r="K7" s="6"/>
      <c r="L7" s="6"/>
      <c r="M7" s="6"/>
      <c r="N7" s="6"/>
    </row>
    <row r="8" spans="1:14" x14ac:dyDescent="0.35">
      <c r="A8" s="6"/>
      <c r="B8" s="6"/>
      <c r="C8" s="6"/>
      <c r="D8" s="6"/>
      <c r="E8" s="6"/>
      <c r="F8" s="6"/>
      <c r="G8" s="6"/>
      <c r="H8" s="6"/>
      <c r="I8" s="6"/>
      <c r="J8" s="6"/>
      <c r="K8" s="6"/>
      <c r="L8" s="6"/>
      <c r="M8" s="6"/>
      <c r="N8" s="6"/>
    </row>
    <row r="9" spans="1:14" x14ac:dyDescent="0.35">
      <c r="A9" s="6"/>
      <c r="B9" s="6"/>
      <c r="C9" s="6"/>
      <c r="D9" s="6"/>
      <c r="E9" s="6"/>
      <c r="F9" s="6"/>
      <c r="G9" s="6"/>
      <c r="H9" s="6"/>
      <c r="I9" s="6"/>
      <c r="J9" s="6"/>
      <c r="K9" s="6"/>
      <c r="L9" s="6"/>
      <c r="M9" s="6"/>
      <c r="N9" s="6"/>
    </row>
    <row r="10" spans="1:14" x14ac:dyDescent="0.35">
      <c r="A10" s="7" t="s">
        <v>48</v>
      </c>
      <c r="B10" s="6">
        <f>B4</f>
        <v>2100</v>
      </c>
      <c r="C10" s="6">
        <f t="shared" ref="C10:M10" si="1">C4</f>
        <v>2600</v>
      </c>
      <c r="D10" s="6">
        <f t="shared" si="1"/>
        <v>3100</v>
      </c>
      <c r="E10" s="6">
        <f t="shared" si="1"/>
        <v>3600</v>
      </c>
      <c r="F10" s="6">
        <f t="shared" si="1"/>
        <v>4100</v>
      </c>
      <c r="G10" s="6">
        <f t="shared" si="1"/>
        <v>4600</v>
      </c>
      <c r="H10" s="6">
        <f t="shared" si="1"/>
        <v>5100</v>
      </c>
      <c r="I10" s="6">
        <f t="shared" si="1"/>
        <v>5600</v>
      </c>
      <c r="J10" s="6">
        <f t="shared" si="1"/>
        <v>6100</v>
      </c>
      <c r="K10" s="6">
        <f t="shared" si="1"/>
        <v>6600</v>
      </c>
      <c r="L10" s="6">
        <f t="shared" si="1"/>
        <v>7100</v>
      </c>
      <c r="M10" s="6">
        <f t="shared" si="1"/>
        <v>7600</v>
      </c>
      <c r="N10" s="6">
        <f>N4</f>
        <v>58200</v>
      </c>
    </row>
    <row r="11" spans="1:14" x14ac:dyDescent="0.35">
      <c r="A11" s="6"/>
      <c r="B11" s="6"/>
      <c r="C11" s="6"/>
      <c r="D11" s="6"/>
      <c r="E11" s="6"/>
      <c r="F11" s="6"/>
      <c r="G11" s="6"/>
      <c r="H11" s="6"/>
      <c r="I11" s="6"/>
      <c r="J11" s="6"/>
      <c r="K11" s="6"/>
      <c r="L11" s="6"/>
      <c r="M11" s="6"/>
      <c r="N11" s="6"/>
    </row>
    <row r="12" spans="1:14" x14ac:dyDescent="0.35">
      <c r="A12" s="7" t="s">
        <v>8</v>
      </c>
      <c r="B12" s="6"/>
      <c r="C12" s="6"/>
      <c r="D12" s="6"/>
      <c r="E12" s="6"/>
      <c r="F12" s="6"/>
      <c r="G12" s="6"/>
      <c r="H12" s="6"/>
      <c r="I12" s="6"/>
      <c r="J12" s="6"/>
      <c r="K12" s="6"/>
      <c r="L12" s="6"/>
      <c r="M12" s="6"/>
      <c r="N12" s="6"/>
    </row>
    <row r="13" spans="1:14" x14ac:dyDescent="0.35">
      <c r="A13" s="6" t="s">
        <v>44</v>
      </c>
      <c r="B13" s="6">
        <v>640</v>
      </c>
      <c r="C13" s="6">
        <v>640</v>
      </c>
      <c r="D13" s="6">
        <v>640</v>
      </c>
      <c r="E13" s="6">
        <v>640</v>
      </c>
      <c r="F13" s="6">
        <v>640</v>
      </c>
      <c r="G13" s="6">
        <v>640</v>
      </c>
      <c r="H13" s="6">
        <v>640</v>
      </c>
      <c r="I13" s="6">
        <v>640</v>
      </c>
      <c r="J13" s="6">
        <v>640</v>
      </c>
      <c r="K13" s="6">
        <v>640</v>
      </c>
      <c r="L13" s="6">
        <v>640</v>
      </c>
      <c r="M13" s="6">
        <v>640</v>
      </c>
      <c r="N13" s="6">
        <f>SUM(B13:M13)</f>
        <v>7680</v>
      </c>
    </row>
    <row r="14" spans="1:14" x14ac:dyDescent="0.35">
      <c r="A14" s="6" t="s">
        <v>45</v>
      </c>
      <c r="B14" s="6">
        <v>100</v>
      </c>
      <c r="C14" s="6">
        <v>100</v>
      </c>
      <c r="D14" s="6">
        <v>100</v>
      </c>
      <c r="E14" s="6">
        <v>100</v>
      </c>
      <c r="F14" s="6">
        <v>100</v>
      </c>
      <c r="G14" s="6">
        <v>100</v>
      </c>
      <c r="H14" s="6">
        <v>100</v>
      </c>
      <c r="I14" s="6">
        <v>100</v>
      </c>
      <c r="J14" s="6">
        <v>100</v>
      </c>
      <c r="K14" s="6">
        <v>100</v>
      </c>
      <c r="L14" s="6">
        <v>100</v>
      </c>
      <c r="M14" s="6">
        <v>100</v>
      </c>
      <c r="N14" s="6">
        <f>SUM(B14:M14)</f>
        <v>1200</v>
      </c>
    </row>
    <row r="15" spans="1:14" x14ac:dyDescent="0.35">
      <c r="A15" s="6" t="s">
        <v>56</v>
      </c>
      <c r="B15" s="6">
        <v>300</v>
      </c>
      <c r="C15" s="6">
        <v>300</v>
      </c>
      <c r="D15" s="6">
        <v>300</v>
      </c>
      <c r="E15" s="6">
        <v>300</v>
      </c>
      <c r="F15" s="6">
        <v>300</v>
      </c>
      <c r="G15" s="6">
        <v>300</v>
      </c>
      <c r="H15" s="6">
        <v>300</v>
      </c>
      <c r="I15" s="6">
        <v>300</v>
      </c>
      <c r="J15" s="6">
        <v>300</v>
      </c>
      <c r="K15" s="6">
        <v>300</v>
      </c>
      <c r="L15" s="6">
        <v>300</v>
      </c>
      <c r="M15" s="6">
        <v>300</v>
      </c>
      <c r="N15" s="6">
        <f>SUM(B15:M15)</f>
        <v>3600</v>
      </c>
    </row>
    <row r="16" spans="1:14" x14ac:dyDescent="0.35">
      <c r="A16" s="6" t="s">
        <v>46</v>
      </c>
      <c r="B16" s="6">
        <v>50</v>
      </c>
      <c r="C16" s="6">
        <v>50</v>
      </c>
      <c r="D16" s="6">
        <v>50</v>
      </c>
      <c r="E16" s="6">
        <v>50</v>
      </c>
      <c r="F16" s="6">
        <v>50</v>
      </c>
      <c r="G16" s="6">
        <v>50</v>
      </c>
      <c r="H16" s="6">
        <v>50</v>
      </c>
      <c r="I16" s="6">
        <v>50</v>
      </c>
      <c r="J16" s="6">
        <v>50</v>
      </c>
      <c r="K16" s="6">
        <v>50</v>
      </c>
      <c r="L16" s="6">
        <v>50</v>
      </c>
      <c r="M16" s="6">
        <v>50</v>
      </c>
      <c r="N16" s="6">
        <f>SUM(B16:M16)</f>
        <v>600</v>
      </c>
    </row>
    <row r="17" spans="1:14" x14ac:dyDescent="0.35">
      <c r="A17" s="35" t="s">
        <v>47</v>
      </c>
      <c r="B17" s="35"/>
      <c r="C17" s="35"/>
      <c r="D17" s="6"/>
      <c r="E17" s="6"/>
      <c r="F17" s="6"/>
      <c r="G17" s="6"/>
      <c r="H17" s="6"/>
      <c r="I17" s="6"/>
      <c r="J17" s="6"/>
      <c r="K17" s="6"/>
      <c r="L17" s="6"/>
      <c r="M17" s="6"/>
      <c r="N17" s="6"/>
    </row>
    <row r="18" spans="1:14" x14ac:dyDescent="0.35">
      <c r="A18" s="8"/>
      <c r="B18" s="8"/>
      <c r="C18" s="8"/>
      <c r="D18" s="6"/>
      <c r="E18" s="6"/>
      <c r="F18" s="6"/>
      <c r="G18" s="6"/>
      <c r="H18" s="6"/>
      <c r="I18" s="6"/>
      <c r="J18" s="6"/>
      <c r="K18" s="6"/>
      <c r="L18" s="6"/>
      <c r="M18" s="6"/>
      <c r="N18" s="6"/>
    </row>
    <row r="19" spans="1:14" x14ac:dyDescent="0.35">
      <c r="A19" s="7" t="s">
        <v>49</v>
      </c>
      <c r="B19" s="6">
        <f>B13+B14+B15+B16</f>
        <v>1090</v>
      </c>
      <c r="C19" s="6">
        <f t="shared" ref="C19:M19" si="2">C13+C14+C15+C16</f>
        <v>1090</v>
      </c>
      <c r="D19" s="6">
        <f t="shared" si="2"/>
        <v>1090</v>
      </c>
      <c r="E19" s="6">
        <f t="shared" si="2"/>
        <v>1090</v>
      </c>
      <c r="F19" s="6">
        <f t="shared" si="2"/>
        <v>1090</v>
      </c>
      <c r="G19" s="6">
        <f t="shared" si="2"/>
        <v>1090</v>
      </c>
      <c r="H19" s="6">
        <f t="shared" si="2"/>
        <v>1090</v>
      </c>
      <c r="I19" s="6">
        <f t="shared" si="2"/>
        <v>1090</v>
      </c>
      <c r="J19" s="6">
        <f t="shared" si="2"/>
        <v>1090</v>
      </c>
      <c r="K19" s="6">
        <f t="shared" si="2"/>
        <v>1090</v>
      </c>
      <c r="L19" s="6">
        <f t="shared" si="2"/>
        <v>1090</v>
      </c>
      <c r="M19" s="6">
        <f t="shared" si="2"/>
        <v>1090</v>
      </c>
      <c r="N19" s="6">
        <f>SUM(B19:M19)</f>
        <v>13080</v>
      </c>
    </row>
    <row r="20" spans="1:14" x14ac:dyDescent="0.35">
      <c r="A20" s="7" t="s">
        <v>50</v>
      </c>
      <c r="B20" s="6">
        <f>B10-B19</f>
        <v>1010</v>
      </c>
      <c r="C20" s="6">
        <f t="shared" ref="C20:M20" si="3">C10-C19</f>
        <v>1510</v>
      </c>
      <c r="D20" s="6">
        <f t="shared" si="3"/>
        <v>2010</v>
      </c>
      <c r="E20" s="6">
        <f t="shared" si="3"/>
        <v>2510</v>
      </c>
      <c r="F20" s="6">
        <f t="shared" si="3"/>
        <v>3010</v>
      </c>
      <c r="G20" s="6">
        <f t="shared" si="3"/>
        <v>3510</v>
      </c>
      <c r="H20" s="6">
        <f t="shared" si="3"/>
        <v>4010</v>
      </c>
      <c r="I20" s="6">
        <f t="shared" si="3"/>
        <v>4510</v>
      </c>
      <c r="J20" s="6">
        <f t="shared" si="3"/>
        <v>5010</v>
      </c>
      <c r="K20" s="6">
        <f t="shared" si="3"/>
        <v>5510</v>
      </c>
      <c r="L20" s="6">
        <f t="shared" si="3"/>
        <v>6010</v>
      </c>
      <c r="M20" s="6">
        <f t="shared" si="3"/>
        <v>6510</v>
      </c>
      <c r="N20" s="6">
        <f>SUM(B20:M20)</f>
        <v>45120</v>
      </c>
    </row>
    <row r="21" spans="1:14" x14ac:dyDescent="0.35">
      <c r="A21" s="6" t="s">
        <v>51</v>
      </c>
      <c r="B21" s="13">
        <v>0.05</v>
      </c>
      <c r="C21" s="13">
        <v>0.05</v>
      </c>
      <c r="D21" s="13">
        <v>0.05</v>
      </c>
      <c r="E21" s="13">
        <v>0.05</v>
      </c>
      <c r="F21" s="13">
        <v>0.05</v>
      </c>
      <c r="G21" s="13">
        <v>0.05</v>
      </c>
      <c r="H21" s="13">
        <v>0.05</v>
      </c>
      <c r="I21" s="13">
        <v>0.05</v>
      </c>
      <c r="J21" s="13">
        <v>0.05</v>
      </c>
      <c r="K21" s="13">
        <v>0.05</v>
      </c>
      <c r="L21" s="13">
        <v>0.05</v>
      </c>
      <c r="M21" s="13">
        <v>0.05</v>
      </c>
      <c r="N21" s="13">
        <v>0.05</v>
      </c>
    </row>
    <row r="22" spans="1:14" x14ac:dyDescent="0.35">
      <c r="A22" s="7" t="s">
        <v>52</v>
      </c>
      <c r="B22" s="6">
        <f>B20-(B20*B21)</f>
        <v>959.5</v>
      </c>
      <c r="C22" s="6">
        <f t="shared" ref="C22:M22" si="4">C20-(C20*C21)</f>
        <v>1434.5</v>
      </c>
      <c r="D22" s="6">
        <f t="shared" si="4"/>
        <v>1909.5</v>
      </c>
      <c r="E22" s="6">
        <f t="shared" si="4"/>
        <v>2384.5</v>
      </c>
      <c r="F22" s="6">
        <f t="shared" si="4"/>
        <v>2859.5</v>
      </c>
      <c r="G22" s="6">
        <f t="shared" si="4"/>
        <v>3334.5</v>
      </c>
      <c r="H22" s="6">
        <f t="shared" si="4"/>
        <v>3809.5</v>
      </c>
      <c r="I22" s="6">
        <f t="shared" si="4"/>
        <v>4284.5</v>
      </c>
      <c r="J22" s="6">
        <f t="shared" si="4"/>
        <v>4759.5</v>
      </c>
      <c r="K22" s="6">
        <f t="shared" si="4"/>
        <v>5234.5</v>
      </c>
      <c r="L22" s="6">
        <f t="shared" si="4"/>
        <v>5709.5</v>
      </c>
      <c r="M22" s="6">
        <f t="shared" si="4"/>
        <v>6184.5</v>
      </c>
      <c r="N22" s="6">
        <f>N20-(N20*N21)</f>
        <v>42864</v>
      </c>
    </row>
  </sheetData>
  <mergeCells count="1">
    <mergeCell ref="A17:C17"/>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B61886-7D71-DF43-AAF6-B26B3FE34E2A}">
  <dimension ref="A1:M30"/>
  <sheetViews>
    <sheetView topLeftCell="A6" workbookViewId="0">
      <selection activeCell="M30" sqref="M30"/>
    </sheetView>
  </sheetViews>
  <sheetFormatPr defaultColWidth="10.6640625" defaultRowHeight="15.5" x14ac:dyDescent="0.35"/>
  <cols>
    <col min="1" max="1" width="30.08203125" customWidth="1"/>
  </cols>
  <sheetData>
    <row r="1" spans="1:13" x14ac:dyDescent="0.35">
      <c r="A1" t="s">
        <v>3</v>
      </c>
    </row>
    <row r="3" spans="1:13" x14ac:dyDescent="0.35">
      <c r="A3" s="7" t="s">
        <v>60</v>
      </c>
      <c r="B3" t="s">
        <v>57</v>
      </c>
      <c r="C3" t="s">
        <v>58</v>
      </c>
      <c r="D3" t="s">
        <v>11</v>
      </c>
      <c r="E3" t="s">
        <v>12</v>
      </c>
      <c r="F3" t="s">
        <v>13</v>
      </c>
      <c r="G3" t="s">
        <v>14</v>
      </c>
      <c r="H3" t="s">
        <v>15</v>
      </c>
      <c r="I3" t="s">
        <v>16</v>
      </c>
      <c r="J3" t="s">
        <v>17</v>
      </c>
      <c r="K3" t="s">
        <v>18</v>
      </c>
      <c r="L3" t="s">
        <v>19</v>
      </c>
      <c r="M3" t="s">
        <v>20</v>
      </c>
    </row>
    <row r="4" spans="1:13" x14ac:dyDescent="0.35">
      <c r="A4" s="6" t="s">
        <v>61</v>
      </c>
      <c r="B4">
        <v>1500</v>
      </c>
      <c r="C4">
        <f>B4+500</f>
        <v>2000</v>
      </c>
      <c r="D4">
        <f t="shared" ref="D4:M4" si="0">C4+500</f>
        <v>2500</v>
      </c>
      <c r="E4">
        <f t="shared" si="0"/>
        <v>3000</v>
      </c>
      <c r="F4">
        <f t="shared" si="0"/>
        <v>3500</v>
      </c>
      <c r="G4">
        <f t="shared" si="0"/>
        <v>4000</v>
      </c>
      <c r="H4">
        <f t="shared" si="0"/>
        <v>4500</v>
      </c>
      <c r="I4">
        <f t="shared" si="0"/>
        <v>5000</v>
      </c>
      <c r="J4">
        <f t="shared" si="0"/>
        <v>5500</v>
      </c>
      <c r="K4">
        <f t="shared" si="0"/>
        <v>6000</v>
      </c>
      <c r="L4">
        <f t="shared" si="0"/>
        <v>6500</v>
      </c>
      <c r="M4">
        <f t="shared" si="0"/>
        <v>7000</v>
      </c>
    </row>
    <row r="6" spans="1:13" x14ac:dyDescent="0.35">
      <c r="A6" s="6"/>
    </row>
    <row r="7" spans="1:13" x14ac:dyDescent="0.35">
      <c r="A7" s="14" t="s">
        <v>62</v>
      </c>
      <c r="B7">
        <f>B4</f>
        <v>1500</v>
      </c>
      <c r="C7">
        <f t="shared" ref="C7:M7" si="1">C4</f>
        <v>2000</v>
      </c>
      <c r="D7">
        <f t="shared" si="1"/>
        <v>2500</v>
      </c>
      <c r="E7">
        <f t="shared" si="1"/>
        <v>3000</v>
      </c>
      <c r="F7">
        <f t="shared" si="1"/>
        <v>3500</v>
      </c>
      <c r="G7">
        <f t="shared" si="1"/>
        <v>4000</v>
      </c>
      <c r="H7">
        <f t="shared" si="1"/>
        <v>4500</v>
      </c>
      <c r="I7">
        <f t="shared" si="1"/>
        <v>5000</v>
      </c>
      <c r="J7">
        <f t="shared" si="1"/>
        <v>5500</v>
      </c>
      <c r="K7">
        <f t="shared" si="1"/>
        <v>6000</v>
      </c>
      <c r="L7">
        <f t="shared" si="1"/>
        <v>6500</v>
      </c>
      <c r="M7">
        <f t="shared" si="1"/>
        <v>7000</v>
      </c>
    </row>
    <row r="8" spans="1:13" x14ac:dyDescent="0.35">
      <c r="A8" s="6"/>
    </row>
    <row r="9" spans="1:13" x14ac:dyDescent="0.35">
      <c r="A9" s="7" t="s">
        <v>63</v>
      </c>
    </row>
    <row r="10" spans="1:13" x14ac:dyDescent="0.35">
      <c r="A10" s="6" t="s">
        <v>64</v>
      </c>
      <c r="B10">
        <v>3000</v>
      </c>
      <c r="C10">
        <v>0</v>
      </c>
      <c r="D10">
        <v>0</v>
      </c>
      <c r="E10">
        <v>0</v>
      </c>
      <c r="F10">
        <v>0</v>
      </c>
      <c r="G10">
        <v>0</v>
      </c>
      <c r="H10">
        <v>0</v>
      </c>
      <c r="I10">
        <v>0</v>
      </c>
      <c r="J10">
        <v>0</v>
      </c>
      <c r="K10">
        <v>0</v>
      </c>
      <c r="L10">
        <v>0</v>
      </c>
      <c r="M10">
        <v>0</v>
      </c>
    </row>
    <row r="11" spans="1:13" x14ac:dyDescent="0.35">
      <c r="A11" s="6" t="s">
        <v>59</v>
      </c>
      <c r="B11">
        <v>7000</v>
      </c>
      <c r="C11">
        <v>0</v>
      </c>
      <c r="D11">
        <v>0</v>
      </c>
      <c r="E11">
        <v>0</v>
      </c>
      <c r="F11">
        <v>0</v>
      </c>
      <c r="G11">
        <v>0</v>
      </c>
      <c r="H11">
        <v>0</v>
      </c>
      <c r="I11">
        <v>0</v>
      </c>
      <c r="J11">
        <v>0</v>
      </c>
      <c r="K11">
        <v>0</v>
      </c>
      <c r="L11">
        <v>0</v>
      </c>
      <c r="M11">
        <v>0</v>
      </c>
    </row>
    <row r="12" spans="1:13" x14ac:dyDescent="0.35">
      <c r="A12" s="6"/>
    </row>
    <row r="13" spans="1:13" s="10" customFormat="1" x14ac:dyDescent="0.35">
      <c r="A13" s="16" t="s">
        <v>65</v>
      </c>
      <c r="B13" s="10">
        <f>SUM(B7:B12)</f>
        <v>11500</v>
      </c>
      <c r="C13" s="10">
        <f t="shared" ref="C13:M13" si="2">SUM(C7:C12)</f>
        <v>2000</v>
      </c>
      <c r="D13" s="10">
        <f t="shared" si="2"/>
        <v>2500</v>
      </c>
      <c r="E13" s="10">
        <f t="shared" si="2"/>
        <v>3000</v>
      </c>
      <c r="F13" s="10">
        <f t="shared" si="2"/>
        <v>3500</v>
      </c>
      <c r="G13" s="10">
        <f t="shared" si="2"/>
        <v>4000</v>
      </c>
      <c r="H13" s="10">
        <f t="shared" si="2"/>
        <v>4500</v>
      </c>
      <c r="I13" s="10">
        <f t="shared" si="2"/>
        <v>5000</v>
      </c>
      <c r="J13" s="10">
        <f t="shared" si="2"/>
        <v>5500</v>
      </c>
      <c r="K13" s="10">
        <f t="shared" si="2"/>
        <v>6000</v>
      </c>
      <c r="L13" s="10">
        <f t="shared" si="2"/>
        <v>6500</v>
      </c>
      <c r="M13" s="10">
        <f t="shared" si="2"/>
        <v>7000</v>
      </c>
    </row>
    <row r="14" spans="1:13" x14ac:dyDescent="0.35">
      <c r="A14" s="6"/>
    </row>
    <row r="15" spans="1:13" x14ac:dyDescent="0.35">
      <c r="A15" s="7" t="s">
        <v>66</v>
      </c>
    </row>
    <row r="16" spans="1:13" x14ac:dyDescent="0.35">
      <c r="A16" s="6" t="s">
        <v>44</v>
      </c>
      <c r="B16">
        <v>640</v>
      </c>
      <c r="C16">
        <v>640</v>
      </c>
      <c r="D16">
        <v>640</v>
      </c>
      <c r="E16">
        <v>640</v>
      </c>
      <c r="F16">
        <v>640</v>
      </c>
      <c r="G16">
        <v>640</v>
      </c>
      <c r="H16">
        <v>640</v>
      </c>
      <c r="I16">
        <v>640</v>
      </c>
      <c r="J16">
        <v>640</v>
      </c>
      <c r="K16">
        <v>640</v>
      </c>
      <c r="L16">
        <v>640</v>
      </c>
      <c r="M16">
        <v>640</v>
      </c>
    </row>
    <row r="17" spans="1:13" x14ac:dyDescent="0.35">
      <c r="A17" s="6" t="s">
        <v>45</v>
      </c>
      <c r="B17">
        <v>100</v>
      </c>
      <c r="C17">
        <v>100</v>
      </c>
      <c r="D17">
        <v>100</v>
      </c>
      <c r="E17" s="11">
        <v>100</v>
      </c>
      <c r="F17">
        <v>100</v>
      </c>
      <c r="G17">
        <v>100</v>
      </c>
      <c r="H17">
        <v>100</v>
      </c>
      <c r="I17">
        <v>100</v>
      </c>
      <c r="J17">
        <v>100</v>
      </c>
      <c r="K17">
        <v>100</v>
      </c>
      <c r="L17">
        <v>100</v>
      </c>
      <c r="M17">
        <v>100</v>
      </c>
    </row>
    <row r="18" spans="1:13" x14ac:dyDescent="0.35">
      <c r="A18" s="6" t="s">
        <v>74</v>
      </c>
      <c r="B18">
        <v>300</v>
      </c>
      <c r="C18">
        <v>300</v>
      </c>
      <c r="D18">
        <v>300</v>
      </c>
      <c r="E18">
        <v>300</v>
      </c>
      <c r="F18">
        <v>300</v>
      </c>
      <c r="G18">
        <v>300</v>
      </c>
      <c r="H18">
        <v>300</v>
      </c>
      <c r="I18">
        <v>300</v>
      </c>
      <c r="J18">
        <v>300</v>
      </c>
      <c r="K18">
        <v>300</v>
      </c>
      <c r="L18">
        <v>300</v>
      </c>
      <c r="M18">
        <v>300</v>
      </c>
    </row>
    <row r="19" spans="1:13" x14ac:dyDescent="0.35">
      <c r="A19" s="6" t="s">
        <v>46</v>
      </c>
      <c r="B19">
        <v>50</v>
      </c>
      <c r="C19">
        <v>50</v>
      </c>
      <c r="D19">
        <v>50</v>
      </c>
      <c r="E19">
        <v>50</v>
      </c>
      <c r="F19">
        <v>50</v>
      </c>
      <c r="G19">
        <v>50</v>
      </c>
      <c r="H19">
        <v>50</v>
      </c>
      <c r="I19">
        <v>50</v>
      </c>
      <c r="J19">
        <v>50</v>
      </c>
      <c r="K19">
        <v>50</v>
      </c>
      <c r="L19">
        <v>50</v>
      </c>
      <c r="M19">
        <v>50</v>
      </c>
    </row>
    <row r="20" spans="1:13" x14ac:dyDescent="0.35">
      <c r="A20" s="6"/>
    </row>
    <row r="21" spans="1:13" x14ac:dyDescent="0.35">
      <c r="A21" s="7" t="s">
        <v>67</v>
      </c>
      <c r="B21">
        <f>SUM(B16:B19)</f>
        <v>1090</v>
      </c>
      <c r="C21">
        <f t="shared" ref="C21:M21" si="3">SUM(C16:C19)</f>
        <v>1090</v>
      </c>
      <c r="D21">
        <f t="shared" si="3"/>
        <v>1090</v>
      </c>
      <c r="E21">
        <f t="shared" si="3"/>
        <v>1090</v>
      </c>
      <c r="F21">
        <f t="shared" si="3"/>
        <v>1090</v>
      </c>
      <c r="G21">
        <f t="shared" si="3"/>
        <v>1090</v>
      </c>
      <c r="H21">
        <f t="shared" si="3"/>
        <v>1090</v>
      </c>
      <c r="I21">
        <f t="shared" si="3"/>
        <v>1090</v>
      </c>
      <c r="J21">
        <f t="shared" si="3"/>
        <v>1090</v>
      </c>
      <c r="K21">
        <f t="shared" si="3"/>
        <v>1090</v>
      </c>
      <c r="L21">
        <f t="shared" si="3"/>
        <v>1090</v>
      </c>
      <c r="M21">
        <f t="shared" si="3"/>
        <v>1090</v>
      </c>
    </row>
    <row r="22" spans="1:13" x14ac:dyDescent="0.35">
      <c r="A22" s="6"/>
    </row>
    <row r="23" spans="1:13" x14ac:dyDescent="0.35">
      <c r="A23" s="7" t="s">
        <v>68</v>
      </c>
    </row>
    <row r="24" spans="1:13" x14ac:dyDescent="0.35">
      <c r="A24" s="6" t="s">
        <v>69</v>
      </c>
      <c r="B24">
        <v>0</v>
      </c>
      <c r="C24">
        <v>0</v>
      </c>
      <c r="D24">
        <v>0</v>
      </c>
      <c r="E24">
        <v>0</v>
      </c>
      <c r="F24">
        <v>0</v>
      </c>
      <c r="G24">
        <v>0</v>
      </c>
      <c r="H24">
        <v>0</v>
      </c>
      <c r="I24">
        <v>0</v>
      </c>
      <c r="J24">
        <v>0</v>
      </c>
      <c r="K24">
        <v>0</v>
      </c>
      <c r="L24">
        <v>0</v>
      </c>
      <c r="M24">
        <v>0</v>
      </c>
    </row>
    <row r="25" spans="1:13" x14ac:dyDescent="0.35">
      <c r="A25" s="6"/>
    </row>
    <row r="26" spans="1:13" s="10" customFormat="1" x14ac:dyDescent="0.35">
      <c r="A26" s="16" t="s">
        <v>70</v>
      </c>
      <c r="B26" s="10">
        <f>SUM(B21:B25)</f>
        <v>1090</v>
      </c>
      <c r="C26" s="10">
        <f t="shared" ref="C26:M26" si="4">SUM(C21:C25)</f>
        <v>1090</v>
      </c>
      <c r="D26" s="10">
        <f t="shared" si="4"/>
        <v>1090</v>
      </c>
      <c r="E26" s="10">
        <f t="shared" si="4"/>
        <v>1090</v>
      </c>
      <c r="F26" s="10">
        <f t="shared" si="4"/>
        <v>1090</v>
      </c>
      <c r="G26" s="10">
        <f t="shared" si="4"/>
        <v>1090</v>
      </c>
      <c r="H26" s="10">
        <f t="shared" si="4"/>
        <v>1090</v>
      </c>
      <c r="I26" s="10">
        <f t="shared" si="4"/>
        <v>1090</v>
      </c>
      <c r="J26" s="10">
        <f t="shared" si="4"/>
        <v>1090</v>
      </c>
      <c r="K26" s="10">
        <f t="shared" si="4"/>
        <v>1090</v>
      </c>
      <c r="L26" s="10">
        <f t="shared" si="4"/>
        <v>1090</v>
      </c>
      <c r="M26" s="10">
        <f t="shared" si="4"/>
        <v>1090</v>
      </c>
    </row>
    <row r="28" spans="1:13" x14ac:dyDescent="0.35">
      <c r="A28" t="s">
        <v>73</v>
      </c>
      <c r="B28">
        <f>B13-B26</f>
        <v>10410</v>
      </c>
      <c r="C28">
        <f>C13-C26</f>
        <v>910</v>
      </c>
      <c r="D28">
        <f t="shared" ref="D28:M28" si="5">D13-D26</f>
        <v>1410</v>
      </c>
      <c r="E28">
        <f t="shared" si="5"/>
        <v>1910</v>
      </c>
      <c r="F28">
        <f t="shared" si="5"/>
        <v>2410</v>
      </c>
      <c r="G28">
        <f t="shared" si="5"/>
        <v>2910</v>
      </c>
      <c r="H28">
        <f t="shared" si="5"/>
        <v>3410</v>
      </c>
      <c r="I28">
        <f t="shared" si="5"/>
        <v>3910</v>
      </c>
      <c r="J28">
        <f t="shared" si="5"/>
        <v>4410</v>
      </c>
      <c r="K28">
        <f t="shared" si="5"/>
        <v>4910</v>
      </c>
      <c r="L28">
        <f t="shared" si="5"/>
        <v>5410</v>
      </c>
      <c r="M28">
        <f t="shared" si="5"/>
        <v>5910</v>
      </c>
    </row>
    <row r="29" spans="1:13" x14ac:dyDescent="0.35">
      <c r="A29" t="s">
        <v>71</v>
      </c>
      <c r="B29">
        <v>0</v>
      </c>
      <c r="C29">
        <v>10410</v>
      </c>
      <c r="D29">
        <v>11320</v>
      </c>
      <c r="E29">
        <v>12730</v>
      </c>
      <c r="F29">
        <v>14640</v>
      </c>
      <c r="G29">
        <v>17050</v>
      </c>
      <c r="H29">
        <v>19960</v>
      </c>
      <c r="I29">
        <v>23370</v>
      </c>
      <c r="J29">
        <v>27280</v>
      </c>
      <c r="K29">
        <v>31690</v>
      </c>
      <c r="L29">
        <v>36600</v>
      </c>
      <c r="M29">
        <v>42010</v>
      </c>
    </row>
    <row r="30" spans="1:13" x14ac:dyDescent="0.35">
      <c r="A30" t="s">
        <v>72</v>
      </c>
      <c r="B30">
        <v>10410</v>
      </c>
      <c r="C30">
        <f t="shared" ref="C30:K30" si="6">SUM(C28:C29)</f>
        <v>11320</v>
      </c>
      <c r="D30">
        <f t="shared" si="6"/>
        <v>12730</v>
      </c>
      <c r="E30">
        <f t="shared" si="6"/>
        <v>14640</v>
      </c>
      <c r="F30">
        <f t="shared" si="6"/>
        <v>17050</v>
      </c>
      <c r="G30">
        <f t="shared" si="6"/>
        <v>19960</v>
      </c>
      <c r="H30">
        <f t="shared" si="6"/>
        <v>23370</v>
      </c>
      <c r="I30">
        <f t="shared" si="6"/>
        <v>27280</v>
      </c>
      <c r="J30">
        <f t="shared" si="6"/>
        <v>31690</v>
      </c>
      <c r="K30">
        <f t="shared" si="6"/>
        <v>36600</v>
      </c>
      <c r="L30">
        <f>SUM(L27:L29)</f>
        <v>42010</v>
      </c>
      <c r="M30">
        <f>SUM(M28:M29)</f>
        <v>47920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6BF850-74DF-2845-BA78-466C00D9CB41}">
  <dimension ref="A1:M30"/>
  <sheetViews>
    <sheetView topLeftCell="A14" workbookViewId="0">
      <selection activeCell="I32" sqref="I32"/>
    </sheetView>
  </sheetViews>
  <sheetFormatPr defaultColWidth="10.6640625" defaultRowHeight="15.5" x14ac:dyDescent="0.35"/>
  <cols>
    <col min="1" max="1" width="31.75" customWidth="1"/>
  </cols>
  <sheetData>
    <row r="1" spans="1:13" x14ac:dyDescent="0.35">
      <c r="A1" t="s">
        <v>4</v>
      </c>
    </row>
    <row r="4" spans="1:13" x14ac:dyDescent="0.35">
      <c r="A4" s="7" t="s">
        <v>60</v>
      </c>
      <c r="B4" t="s">
        <v>57</v>
      </c>
      <c r="C4" t="s">
        <v>58</v>
      </c>
      <c r="D4" t="s">
        <v>11</v>
      </c>
      <c r="E4" t="s">
        <v>12</v>
      </c>
      <c r="F4" t="s">
        <v>13</v>
      </c>
      <c r="G4" t="s">
        <v>14</v>
      </c>
      <c r="H4" t="s">
        <v>15</v>
      </c>
      <c r="I4" t="s">
        <v>16</v>
      </c>
      <c r="J4" t="s">
        <v>17</v>
      </c>
      <c r="K4" t="s">
        <v>18</v>
      </c>
      <c r="L4" t="s">
        <v>19</v>
      </c>
      <c r="M4" t="s">
        <v>20</v>
      </c>
    </row>
    <row r="5" spans="1:13" x14ac:dyDescent="0.35">
      <c r="A5" s="6" t="s">
        <v>61</v>
      </c>
      <c r="B5">
        <v>1800</v>
      </c>
      <c r="C5">
        <v>2300</v>
      </c>
      <c r="D5">
        <f>C5+500</f>
        <v>2800</v>
      </c>
      <c r="E5">
        <f t="shared" ref="E5:M5" si="0">D5+500</f>
        <v>3300</v>
      </c>
      <c r="F5">
        <f t="shared" si="0"/>
        <v>3800</v>
      </c>
      <c r="G5">
        <f t="shared" si="0"/>
        <v>4300</v>
      </c>
      <c r="H5">
        <f t="shared" si="0"/>
        <v>4800</v>
      </c>
      <c r="I5">
        <f t="shared" si="0"/>
        <v>5300</v>
      </c>
      <c r="J5">
        <f t="shared" si="0"/>
        <v>5800</v>
      </c>
      <c r="K5">
        <f t="shared" si="0"/>
        <v>6300</v>
      </c>
      <c r="L5">
        <f t="shared" si="0"/>
        <v>6800</v>
      </c>
      <c r="M5">
        <f t="shared" si="0"/>
        <v>7300</v>
      </c>
    </row>
    <row r="6" spans="1:13" x14ac:dyDescent="0.35">
      <c r="A6" s="6"/>
    </row>
    <row r="7" spans="1:13" s="10" customFormat="1" x14ac:dyDescent="0.35">
      <c r="A7" s="14" t="s">
        <v>62</v>
      </c>
      <c r="B7" s="10">
        <f>B5</f>
        <v>1800</v>
      </c>
      <c r="C7" s="10">
        <f t="shared" ref="C7:M7" si="1">C5</f>
        <v>2300</v>
      </c>
      <c r="D7" s="10">
        <f t="shared" si="1"/>
        <v>2800</v>
      </c>
      <c r="E7" s="10">
        <f t="shared" si="1"/>
        <v>3300</v>
      </c>
      <c r="F7" s="10">
        <f t="shared" si="1"/>
        <v>3800</v>
      </c>
      <c r="G7" s="10">
        <f t="shared" si="1"/>
        <v>4300</v>
      </c>
      <c r="H7" s="10">
        <f t="shared" si="1"/>
        <v>4800</v>
      </c>
      <c r="I7" s="10">
        <f t="shared" si="1"/>
        <v>5300</v>
      </c>
      <c r="J7" s="10">
        <f t="shared" si="1"/>
        <v>5800</v>
      </c>
      <c r="K7" s="10">
        <f t="shared" si="1"/>
        <v>6300</v>
      </c>
      <c r="L7" s="10">
        <f t="shared" si="1"/>
        <v>6800</v>
      </c>
      <c r="M7" s="10">
        <f t="shared" si="1"/>
        <v>7300</v>
      </c>
    </row>
    <row r="8" spans="1:13" x14ac:dyDescent="0.35">
      <c r="A8" s="6"/>
    </row>
    <row r="9" spans="1:13" x14ac:dyDescent="0.35">
      <c r="A9" s="7" t="s">
        <v>63</v>
      </c>
    </row>
    <row r="10" spans="1:13" x14ac:dyDescent="0.35">
      <c r="A10" s="6" t="s">
        <v>64</v>
      </c>
      <c r="B10">
        <v>0</v>
      </c>
      <c r="C10">
        <v>0</v>
      </c>
      <c r="D10">
        <v>0</v>
      </c>
      <c r="E10">
        <v>0</v>
      </c>
      <c r="F10">
        <v>0</v>
      </c>
      <c r="G10">
        <v>0</v>
      </c>
      <c r="H10">
        <v>0</v>
      </c>
      <c r="I10">
        <v>0</v>
      </c>
      <c r="J10">
        <v>0</v>
      </c>
      <c r="K10">
        <v>0</v>
      </c>
      <c r="L10">
        <v>0</v>
      </c>
      <c r="M10">
        <v>0</v>
      </c>
    </row>
    <row r="11" spans="1:13" x14ac:dyDescent="0.35">
      <c r="A11" s="6" t="s">
        <v>59</v>
      </c>
      <c r="B11">
        <v>0</v>
      </c>
      <c r="C11">
        <v>0</v>
      </c>
      <c r="D11">
        <v>0</v>
      </c>
      <c r="E11">
        <v>0</v>
      </c>
      <c r="F11">
        <v>0</v>
      </c>
      <c r="G11">
        <v>0</v>
      </c>
      <c r="H11">
        <v>0</v>
      </c>
      <c r="I11">
        <v>0</v>
      </c>
      <c r="J11">
        <v>0</v>
      </c>
      <c r="K11">
        <v>0</v>
      </c>
      <c r="L11">
        <v>0</v>
      </c>
      <c r="M11">
        <v>0</v>
      </c>
    </row>
    <row r="12" spans="1:13" x14ac:dyDescent="0.35">
      <c r="A12" s="6"/>
    </row>
    <row r="13" spans="1:13" s="10" customFormat="1" x14ac:dyDescent="0.35">
      <c r="A13" s="16" t="s">
        <v>65</v>
      </c>
      <c r="B13" s="10">
        <f>B7+B10+B11</f>
        <v>1800</v>
      </c>
      <c r="C13" s="10">
        <f t="shared" ref="C13:M13" si="2">C7+C10+C11</f>
        <v>2300</v>
      </c>
      <c r="D13" s="10">
        <f t="shared" si="2"/>
        <v>2800</v>
      </c>
      <c r="E13" s="10">
        <f t="shared" si="2"/>
        <v>3300</v>
      </c>
      <c r="F13" s="10">
        <f t="shared" si="2"/>
        <v>3800</v>
      </c>
      <c r="G13" s="10">
        <f t="shared" si="2"/>
        <v>4300</v>
      </c>
      <c r="H13" s="10">
        <f t="shared" si="2"/>
        <v>4800</v>
      </c>
      <c r="I13" s="10">
        <f t="shared" si="2"/>
        <v>5300</v>
      </c>
      <c r="J13" s="10">
        <f t="shared" si="2"/>
        <v>5800</v>
      </c>
      <c r="K13" s="10">
        <f t="shared" si="2"/>
        <v>6300</v>
      </c>
      <c r="L13" s="10">
        <f t="shared" si="2"/>
        <v>6800</v>
      </c>
      <c r="M13" s="10">
        <f t="shared" si="2"/>
        <v>7300</v>
      </c>
    </row>
    <row r="14" spans="1:13" x14ac:dyDescent="0.35">
      <c r="A14" s="6"/>
    </row>
    <row r="15" spans="1:13" x14ac:dyDescent="0.35">
      <c r="A15" s="7" t="s">
        <v>66</v>
      </c>
    </row>
    <row r="16" spans="1:13" x14ac:dyDescent="0.35">
      <c r="A16" s="6" t="s">
        <v>44</v>
      </c>
      <c r="B16">
        <v>640</v>
      </c>
      <c r="C16">
        <v>640</v>
      </c>
      <c r="D16">
        <v>640</v>
      </c>
      <c r="E16">
        <v>640</v>
      </c>
      <c r="F16">
        <v>640</v>
      </c>
      <c r="G16">
        <v>640</v>
      </c>
      <c r="H16">
        <v>640</v>
      </c>
      <c r="I16">
        <v>640</v>
      </c>
      <c r="J16">
        <v>640</v>
      </c>
      <c r="K16">
        <v>640</v>
      </c>
      <c r="L16">
        <v>640</v>
      </c>
      <c r="M16">
        <v>640</v>
      </c>
    </row>
    <row r="17" spans="1:13" x14ac:dyDescent="0.35">
      <c r="A17" s="6" t="s">
        <v>45</v>
      </c>
      <c r="B17">
        <v>100</v>
      </c>
      <c r="C17">
        <v>100</v>
      </c>
      <c r="D17">
        <v>100</v>
      </c>
      <c r="E17">
        <v>100</v>
      </c>
      <c r="F17">
        <v>100</v>
      </c>
      <c r="G17">
        <v>100</v>
      </c>
      <c r="H17">
        <v>100</v>
      </c>
      <c r="I17">
        <v>100</v>
      </c>
      <c r="J17">
        <v>100</v>
      </c>
      <c r="K17">
        <v>100</v>
      </c>
      <c r="L17">
        <v>100</v>
      </c>
      <c r="M17">
        <v>100</v>
      </c>
    </row>
    <row r="18" spans="1:13" x14ac:dyDescent="0.35">
      <c r="A18" s="6" t="s">
        <v>56</v>
      </c>
      <c r="B18">
        <v>300</v>
      </c>
      <c r="C18">
        <v>300</v>
      </c>
      <c r="D18">
        <v>300</v>
      </c>
      <c r="E18">
        <v>300</v>
      </c>
      <c r="F18">
        <v>300</v>
      </c>
      <c r="G18">
        <v>300</v>
      </c>
      <c r="H18">
        <v>300</v>
      </c>
      <c r="I18">
        <v>300</v>
      </c>
      <c r="J18">
        <v>300</v>
      </c>
      <c r="K18">
        <v>300</v>
      </c>
      <c r="L18">
        <v>300</v>
      </c>
      <c r="M18">
        <v>300</v>
      </c>
    </row>
    <row r="19" spans="1:13" x14ac:dyDescent="0.35">
      <c r="A19" s="6" t="s">
        <v>46</v>
      </c>
      <c r="B19">
        <v>50</v>
      </c>
      <c r="C19">
        <v>50</v>
      </c>
      <c r="D19">
        <v>50</v>
      </c>
      <c r="E19">
        <v>50</v>
      </c>
      <c r="F19">
        <v>50</v>
      </c>
      <c r="G19">
        <v>50</v>
      </c>
      <c r="H19">
        <v>50</v>
      </c>
      <c r="I19">
        <v>50</v>
      </c>
      <c r="J19">
        <v>50</v>
      </c>
      <c r="K19">
        <v>50</v>
      </c>
      <c r="L19">
        <v>50</v>
      </c>
      <c r="M19">
        <v>50</v>
      </c>
    </row>
    <row r="20" spans="1:13" x14ac:dyDescent="0.35">
      <c r="A20" s="6"/>
    </row>
    <row r="21" spans="1:13" x14ac:dyDescent="0.35">
      <c r="A21" s="7" t="s">
        <v>67</v>
      </c>
      <c r="B21">
        <f>SUM(B16:B20)</f>
        <v>1090</v>
      </c>
      <c r="C21">
        <f t="shared" ref="C21:M21" si="3">SUM(C16:C20)</f>
        <v>1090</v>
      </c>
      <c r="D21">
        <f t="shared" si="3"/>
        <v>1090</v>
      </c>
      <c r="E21">
        <f t="shared" si="3"/>
        <v>1090</v>
      </c>
      <c r="F21">
        <f t="shared" si="3"/>
        <v>1090</v>
      </c>
      <c r="G21">
        <f t="shared" si="3"/>
        <v>1090</v>
      </c>
      <c r="H21">
        <f t="shared" si="3"/>
        <v>1090</v>
      </c>
      <c r="I21">
        <f t="shared" si="3"/>
        <v>1090</v>
      </c>
      <c r="J21">
        <f t="shared" si="3"/>
        <v>1090</v>
      </c>
      <c r="K21">
        <f t="shared" si="3"/>
        <v>1090</v>
      </c>
      <c r="L21">
        <f t="shared" si="3"/>
        <v>1090</v>
      </c>
      <c r="M21">
        <f t="shared" si="3"/>
        <v>1090</v>
      </c>
    </row>
    <row r="22" spans="1:13" x14ac:dyDescent="0.35">
      <c r="A22" s="6"/>
    </row>
    <row r="23" spans="1:13" x14ac:dyDescent="0.35">
      <c r="A23" s="7" t="s">
        <v>68</v>
      </c>
    </row>
    <row r="24" spans="1:13" x14ac:dyDescent="0.35">
      <c r="A24" s="6" t="s">
        <v>69</v>
      </c>
      <c r="B24">
        <v>0</v>
      </c>
      <c r="C24">
        <v>0</v>
      </c>
      <c r="D24">
        <v>0</v>
      </c>
      <c r="E24">
        <v>0</v>
      </c>
      <c r="F24">
        <v>0</v>
      </c>
      <c r="G24">
        <v>500</v>
      </c>
      <c r="H24">
        <v>0</v>
      </c>
      <c r="I24">
        <v>0</v>
      </c>
      <c r="J24">
        <v>0</v>
      </c>
      <c r="K24">
        <v>0</v>
      </c>
      <c r="L24">
        <v>100</v>
      </c>
      <c r="M24">
        <v>0</v>
      </c>
    </row>
    <row r="25" spans="1:13" x14ac:dyDescent="0.35">
      <c r="A25" s="6"/>
    </row>
    <row r="26" spans="1:13" x14ac:dyDescent="0.35">
      <c r="A26" s="15" t="s">
        <v>70</v>
      </c>
      <c r="B26">
        <f>B21+B24</f>
        <v>1090</v>
      </c>
      <c r="C26">
        <f t="shared" ref="C26:M26" si="4">C21+C24</f>
        <v>1090</v>
      </c>
      <c r="D26">
        <f t="shared" si="4"/>
        <v>1090</v>
      </c>
      <c r="E26">
        <f t="shared" si="4"/>
        <v>1090</v>
      </c>
      <c r="F26">
        <f t="shared" si="4"/>
        <v>1090</v>
      </c>
      <c r="G26">
        <f t="shared" si="4"/>
        <v>1590</v>
      </c>
      <c r="H26">
        <f t="shared" si="4"/>
        <v>1090</v>
      </c>
      <c r="I26">
        <f t="shared" si="4"/>
        <v>1090</v>
      </c>
      <c r="J26">
        <f t="shared" si="4"/>
        <v>1090</v>
      </c>
      <c r="K26">
        <f t="shared" si="4"/>
        <v>1090</v>
      </c>
      <c r="L26">
        <f t="shared" si="4"/>
        <v>1190</v>
      </c>
      <c r="M26">
        <f t="shared" si="4"/>
        <v>1090</v>
      </c>
    </row>
    <row r="28" spans="1:13" x14ac:dyDescent="0.35">
      <c r="A28" t="s">
        <v>73</v>
      </c>
      <c r="B28">
        <f>B13-B26</f>
        <v>710</v>
      </c>
      <c r="C28">
        <f t="shared" ref="C28:M28" si="5">C13-C26</f>
        <v>1210</v>
      </c>
      <c r="D28">
        <f t="shared" si="5"/>
        <v>1710</v>
      </c>
      <c r="E28">
        <f t="shared" si="5"/>
        <v>2210</v>
      </c>
      <c r="F28">
        <f>F13-F26</f>
        <v>2710</v>
      </c>
      <c r="G28">
        <f>G13-G26</f>
        <v>2710</v>
      </c>
      <c r="H28">
        <f t="shared" si="5"/>
        <v>3710</v>
      </c>
      <c r="I28">
        <f t="shared" si="5"/>
        <v>4210</v>
      </c>
      <c r="J28">
        <f t="shared" si="5"/>
        <v>4710</v>
      </c>
      <c r="K28">
        <f t="shared" si="5"/>
        <v>5210</v>
      </c>
      <c r="L28">
        <f>L13-L26</f>
        <v>5610</v>
      </c>
      <c r="M28">
        <f t="shared" si="5"/>
        <v>6210</v>
      </c>
    </row>
    <row r="29" spans="1:13" x14ac:dyDescent="0.35">
      <c r="A29" t="s">
        <v>71</v>
      </c>
      <c r="B29">
        <v>47920</v>
      </c>
      <c r="C29">
        <v>48630</v>
      </c>
      <c r="D29">
        <v>49840</v>
      </c>
      <c r="E29">
        <v>51550</v>
      </c>
      <c r="F29">
        <v>53760</v>
      </c>
      <c r="G29">
        <v>56470</v>
      </c>
      <c r="H29">
        <v>59180</v>
      </c>
      <c r="I29">
        <v>62890</v>
      </c>
      <c r="J29">
        <v>67100</v>
      </c>
      <c r="K29">
        <v>71810</v>
      </c>
      <c r="L29">
        <v>77020</v>
      </c>
      <c r="M29">
        <v>82630</v>
      </c>
    </row>
    <row r="30" spans="1:13" x14ac:dyDescent="0.35">
      <c r="A30" t="s">
        <v>72</v>
      </c>
      <c r="B30">
        <f>B28+B29</f>
        <v>48630</v>
      </c>
      <c r="C30">
        <f t="shared" ref="C30:M30" si="6">SUM(C28:C29)</f>
        <v>49840</v>
      </c>
      <c r="D30">
        <f t="shared" si="6"/>
        <v>51550</v>
      </c>
      <c r="E30">
        <f t="shared" si="6"/>
        <v>53760</v>
      </c>
      <c r="F30">
        <f t="shared" si="6"/>
        <v>56470</v>
      </c>
      <c r="G30">
        <f t="shared" si="6"/>
        <v>59180</v>
      </c>
      <c r="H30">
        <f t="shared" si="6"/>
        <v>62890</v>
      </c>
      <c r="I30">
        <f t="shared" si="6"/>
        <v>67100</v>
      </c>
      <c r="J30">
        <f t="shared" si="6"/>
        <v>71810</v>
      </c>
      <c r="K30">
        <f t="shared" si="6"/>
        <v>77020</v>
      </c>
      <c r="L30">
        <f t="shared" si="6"/>
        <v>82630</v>
      </c>
      <c r="M30">
        <f t="shared" si="6"/>
        <v>88840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7F4334-C914-D542-B9AA-1EA6ED310276}">
  <dimension ref="A1:N30"/>
  <sheetViews>
    <sheetView topLeftCell="A16" workbookViewId="0">
      <selection activeCell="M28" sqref="M28:M30"/>
    </sheetView>
  </sheetViews>
  <sheetFormatPr defaultColWidth="10.6640625" defaultRowHeight="15.5" x14ac:dyDescent="0.35"/>
  <cols>
    <col min="1" max="1" width="31.9140625" customWidth="1"/>
  </cols>
  <sheetData>
    <row r="1" spans="1:14" x14ac:dyDescent="0.35">
      <c r="A1" t="s">
        <v>5</v>
      </c>
    </row>
    <row r="4" spans="1:14" x14ac:dyDescent="0.35">
      <c r="A4" s="7" t="s">
        <v>60</v>
      </c>
      <c r="B4" t="s">
        <v>57</v>
      </c>
      <c r="C4" t="s">
        <v>58</v>
      </c>
      <c r="D4" t="s">
        <v>11</v>
      </c>
      <c r="E4" t="s">
        <v>12</v>
      </c>
      <c r="F4" t="s">
        <v>13</v>
      </c>
      <c r="G4" t="s">
        <v>14</v>
      </c>
      <c r="H4" t="s">
        <v>15</v>
      </c>
      <c r="I4" t="s">
        <v>16</v>
      </c>
      <c r="J4" t="s">
        <v>17</v>
      </c>
      <c r="K4" t="s">
        <v>18</v>
      </c>
      <c r="L4" t="s">
        <v>19</v>
      </c>
      <c r="M4" t="s">
        <v>20</v>
      </c>
    </row>
    <row r="5" spans="1:14" x14ac:dyDescent="0.35">
      <c r="A5" s="6" t="s">
        <v>61</v>
      </c>
      <c r="B5" s="6">
        <v>2100</v>
      </c>
      <c r="C5" s="6">
        <f>B5+500</f>
        <v>2600</v>
      </c>
      <c r="D5" s="6">
        <f t="shared" ref="D5:M5" si="0">C5+500</f>
        <v>3100</v>
      </c>
      <c r="E5" s="6">
        <f>D5+500</f>
        <v>3600</v>
      </c>
      <c r="F5" s="6">
        <f t="shared" si="0"/>
        <v>4100</v>
      </c>
      <c r="G5" s="6">
        <f t="shared" si="0"/>
        <v>4600</v>
      </c>
      <c r="H5" s="6">
        <f t="shared" si="0"/>
        <v>5100</v>
      </c>
      <c r="I5" s="6">
        <f t="shared" si="0"/>
        <v>5600</v>
      </c>
      <c r="J5" s="6">
        <f t="shared" si="0"/>
        <v>6100</v>
      </c>
      <c r="K5" s="6">
        <f t="shared" si="0"/>
        <v>6600</v>
      </c>
      <c r="L5" s="6">
        <f t="shared" si="0"/>
        <v>7100</v>
      </c>
      <c r="M5" s="6">
        <f t="shared" si="0"/>
        <v>7600</v>
      </c>
      <c r="N5" s="6"/>
    </row>
    <row r="6" spans="1:14" x14ac:dyDescent="0.35">
      <c r="A6" s="6"/>
    </row>
    <row r="7" spans="1:14" s="10" customFormat="1" x14ac:dyDescent="0.35">
      <c r="A7" s="14" t="s">
        <v>62</v>
      </c>
      <c r="B7" s="10">
        <f>B5</f>
        <v>2100</v>
      </c>
      <c r="C7" s="10">
        <f t="shared" ref="C7:M7" si="1">C5</f>
        <v>2600</v>
      </c>
      <c r="D7" s="10">
        <f t="shared" si="1"/>
        <v>3100</v>
      </c>
      <c r="E7" s="10">
        <f t="shared" si="1"/>
        <v>3600</v>
      </c>
      <c r="F7" s="10">
        <f t="shared" si="1"/>
        <v>4100</v>
      </c>
      <c r="G7" s="10">
        <f t="shared" si="1"/>
        <v>4600</v>
      </c>
      <c r="H7" s="10">
        <f t="shared" si="1"/>
        <v>5100</v>
      </c>
      <c r="I7" s="10">
        <f t="shared" si="1"/>
        <v>5600</v>
      </c>
      <c r="J7" s="10">
        <f t="shared" si="1"/>
        <v>6100</v>
      </c>
      <c r="K7" s="10">
        <f t="shared" si="1"/>
        <v>6600</v>
      </c>
      <c r="L7" s="10">
        <f t="shared" si="1"/>
        <v>7100</v>
      </c>
      <c r="M7" s="10">
        <f t="shared" si="1"/>
        <v>7600</v>
      </c>
    </row>
    <row r="8" spans="1:14" x14ac:dyDescent="0.35">
      <c r="A8" s="6"/>
    </row>
    <row r="9" spans="1:14" x14ac:dyDescent="0.35">
      <c r="A9" s="7" t="s">
        <v>63</v>
      </c>
    </row>
    <row r="10" spans="1:14" x14ac:dyDescent="0.35">
      <c r="A10" s="6" t="s">
        <v>64</v>
      </c>
      <c r="B10">
        <v>0</v>
      </c>
      <c r="C10">
        <v>0</v>
      </c>
      <c r="D10">
        <v>0</v>
      </c>
      <c r="E10">
        <v>0</v>
      </c>
      <c r="F10">
        <v>0</v>
      </c>
      <c r="G10">
        <v>0</v>
      </c>
      <c r="H10">
        <v>0</v>
      </c>
      <c r="I10">
        <v>0</v>
      </c>
      <c r="J10">
        <v>0</v>
      </c>
      <c r="K10">
        <v>0</v>
      </c>
      <c r="L10">
        <v>0</v>
      </c>
      <c r="M10">
        <v>0</v>
      </c>
    </row>
    <row r="11" spans="1:14" x14ac:dyDescent="0.35">
      <c r="A11" s="6" t="s">
        <v>59</v>
      </c>
      <c r="B11">
        <v>0</v>
      </c>
      <c r="C11">
        <v>0</v>
      </c>
      <c r="D11">
        <v>0</v>
      </c>
      <c r="E11">
        <v>0</v>
      </c>
      <c r="F11">
        <v>0</v>
      </c>
      <c r="G11">
        <v>0</v>
      </c>
      <c r="H11">
        <v>0</v>
      </c>
      <c r="I11">
        <v>0</v>
      </c>
      <c r="J11">
        <v>0</v>
      </c>
      <c r="K11">
        <v>0</v>
      </c>
      <c r="L11">
        <v>0</v>
      </c>
      <c r="M11">
        <v>0</v>
      </c>
    </row>
    <row r="12" spans="1:14" x14ac:dyDescent="0.35">
      <c r="A12" s="6"/>
    </row>
    <row r="13" spans="1:14" s="10" customFormat="1" x14ac:dyDescent="0.35">
      <c r="A13" s="16" t="s">
        <v>65</v>
      </c>
      <c r="B13" s="10">
        <f>B7+B10+B11</f>
        <v>2100</v>
      </c>
      <c r="C13" s="10">
        <f t="shared" ref="C13:M13" si="2">C7+C10+C11</f>
        <v>2600</v>
      </c>
      <c r="D13" s="10">
        <f t="shared" si="2"/>
        <v>3100</v>
      </c>
      <c r="E13" s="10">
        <f t="shared" si="2"/>
        <v>3600</v>
      </c>
      <c r="F13" s="10">
        <f t="shared" si="2"/>
        <v>4100</v>
      </c>
      <c r="G13" s="10">
        <f t="shared" si="2"/>
        <v>4600</v>
      </c>
      <c r="H13" s="10">
        <f t="shared" si="2"/>
        <v>5100</v>
      </c>
      <c r="I13" s="10">
        <f t="shared" si="2"/>
        <v>5600</v>
      </c>
      <c r="J13" s="10">
        <f t="shared" si="2"/>
        <v>6100</v>
      </c>
      <c r="K13" s="10">
        <f t="shared" si="2"/>
        <v>6600</v>
      </c>
      <c r="L13" s="10">
        <f t="shared" si="2"/>
        <v>7100</v>
      </c>
      <c r="M13" s="10">
        <f t="shared" si="2"/>
        <v>7600</v>
      </c>
    </row>
    <row r="14" spans="1:14" x14ac:dyDescent="0.35">
      <c r="A14" s="6"/>
    </row>
    <row r="15" spans="1:14" x14ac:dyDescent="0.35">
      <c r="A15" s="7" t="s">
        <v>66</v>
      </c>
    </row>
    <row r="16" spans="1:14" x14ac:dyDescent="0.35">
      <c r="A16" s="6" t="s">
        <v>44</v>
      </c>
      <c r="B16" s="6">
        <v>640</v>
      </c>
      <c r="C16" s="6">
        <v>640</v>
      </c>
      <c r="D16" s="6">
        <v>640</v>
      </c>
      <c r="E16" s="6">
        <v>640</v>
      </c>
      <c r="F16" s="6">
        <v>640</v>
      </c>
      <c r="G16" s="6">
        <v>640</v>
      </c>
      <c r="H16" s="6">
        <v>640</v>
      </c>
      <c r="I16" s="6">
        <v>640</v>
      </c>
      <c r="J16" s="6">
        <v>640</v>
      </c>
      <c r="K16" s="6">
        <v>640</v>
      </c>
      <c r="L16" s="6">
        <v>640</v>
      </c>
      <c r="M16" s="6">
        <v>640</v>
      </c>
      <c r="N16" s="6"/>
    </row>
    <row r="17" spans="1:14" x14ac:dyDescent="0.35">
      <c r="A17" s="6" t="s">
        <v>45</v>
      </c>
      <c r="B17" s="6">
        <v>100</v>
      </c>
      <c r="C17" s="6">
        <v>100</v>
      </c>
      <c r="D17" s="6">
        <v>100</v>
      </c>
      <c r="E17" s="6">
        <v>100</v>
      </c>
      <c r="F17" s="6">
        <v>100</v>
      </c>
      <c r="G17" s="6">
        <v>100</v>
      </c>
      <c r="H17" s="6">
        <v>100</v>
      </c>
      <c r="I17" s="6">
        <v>100</v>
      </c>
      <c r="J17" s="6">
        <v>100</v>
      </c>
      <c r="K17" s="6">
        <v>100</v>
      </c>
      <c r="L17" s="6">
        <v>100</v>
      </c>
      <c r="M17" s="6">
        <v>100</v>
      </c>
      <c r="N17" s="6"/>
    </row>
    <row r="18" spans="1:14" x14ac:dyDescent="0.35">
      <c r="A18" s="6" t="s">
        <v>56</v>
      </c>
      <c r="B18" s="6">
        <v>300</v>
      </c>
      <c r="C18" s="6">
        <v>300</v>
      </c>
      <c r="D18" s="6">
        <v>300</v>
      </c>
      <c r="E18" s="6">
        <v>300</v>
      </c>
      <c r="F18" s="6">
        <v>300</v>
      </c>
      <c r="G18" s="6">
        <v>300</v>
      </c>
      <c r="H18" s="6">
        <v>300</v>
      </c>
      <c r="I18" s="6">
        <v>300</v>
      </c>
      <c r="J18" s="6">
        <v>300</v>
      </c>
      <c r="K18" s="6">
        <v>300</v>
      </c>
      <c r="L18" s="6">
        <v>300</v>
      </c>
      <c r="M18" s="6">
        <v>300</v>
      </c>
      <c r="N18" s="6"/>
    </row>
    <row r="19" spans="1:14" x14ac:dyDescent="0.35">
      <c r="A19" s="6" t="s">
        <v>46</v>
      </c>
      <c r="B19" s="6">
        <v>50</v>
      </c>
      <c r="C19" s="6">
        <v>50</v>
      </c>
      <c r="D19" s="6">
        <v>50</v>
      </c>
      <c r="E19" s="6">
        <v>50</v>
      </c>
      <c r="F19" s="6">
        <v>50</v>
      </c>
      <c r="G19" s="6">
        <v>50</v>
      </c>
      <c r="H19" s="6">
        <v>50</v>
      </c>
      <c r="I19" s="6">
        <v>50</v>
      </c>
      <c r="J19" s="6">
        <v>50</v>
      </c>
      <c r="K19" s="6">
        <v>50</v>
      </c>
      <c r="L19" s="6">
        <v>50</v>
      </c>
      <c r="M19" s="6">
        <v>50</v>
      </c>
      <c r="N19" s="6"/>
    </row>
    <row r="20" spans="1:14" x14ac:dyDescent="0.35">
      <c r="A20" s="6"/>
    </row>
    <row r="21" spans="1:14" x14ac:dyDescent="0.35">
      <c r="A21" s="7" t="s">
        <v>67</v>
      </c>
      <c r="B21">
        <f>SUM(B16:B20)</f>
        <v>1090</v>
      </c>
      <c r="C21">
        <f t="shared" ref="C21:M21" si="3">SUM(C16:C20)</f>
        <v>1090</v>
      </c>
      <c r="D21">
        <f t="shared" si="3"/>
        <v>1090</v>
      </c>
      <c r="E21">
        <f t="shared" si="3"/>
        <v>1090</v>
      </c>
      <c r="F21">
        <f t="shared" si="3"/>
        <v>1090</v>
      </c>
      <c r="G21">
        <f t="shared" si="3"/>
        <v>1090</v>
      </c>
      <c r="H21">
        <f t="shared" si="3"/>
        <v>1090</v>
      </c>
      <c r="I21">
        <f t="shared" si="3"/>
        <v>1090</v>
      </c>
      <c r="J21">
        <f t="shared" si="3"/>
        <v>1090</v>
      </c>
      <c r="K21">
        <f t="shared" si="3"/>
        <v>1090</v>
      </c>
      <c r="L21">
        <f t="shared" si="3"/>
        <v>1090</v>
      </c>
      <c r="M21">
        <f t="shared" si="3"/>
        <v>1090</v>
      </c>
    </row>
    <row r="22" spans="1:14" x14ac:dyDescent="0.35">
      <c r="A22" s="6"/>
    </row>
    <row r="23" spans="1:14" x14ac:dyDescent="0.35">
      <c r="A23" s="7" t="s">
        <v>68</v>
      </c>
    </row>
    <row r="24" spans="1:14" x14ac:dyDescent="0.35">
      <c r="A24" s="6" t="s">
        <v>69</v>
      </c>
      <c r="B24">
        <v>0</v>
      </c>
      <c r="C24">
        <v>0</v>
      </c>
      <c r="D24">
        <v>0</v>
      </c>
      <c r="E24">
        <v>50</v>
      </c>
      <c r="F24">
        <v>0</v>
      </c>
      <c r="G24">
        <v>0</v>
      </c>
      <c r="H24">
        <v>0</v>
      </c>
      <c r="I24">
        <v>0</v>
      </c>
      <c r="J24">
        <v>120</v>
      </c>
      <c r="K24">
        <v>0</v>
      </c>
      <c r="L24">
        <v>0</v>
      </c>
      <c r="M24">
        <v>0</v>
      </c>
    </row>
    <row r="25" spans="1:14" x14ac:dyDescent="0.35">
      <c r="A25" s="6"/>
    </row>
    <row r="26" spans="1:14" x14ac:dyDescent="0.35">
      <c r="A26" s="15" t="s">
        <v>70</v>
      </c>
      <c r="B26">
        <f>B21+B24</f>
        <v>1090</v>
      </c>
      <c r="C26">
        <f t="shared" ref="C26:M26" si="4">C21+C24</f>
        <v>1090</v>
      </c>
      <c r="D26">
        <f t="shared" si="4"/>
        <v>1090</v>
      </c>
      <c r="E26">
        <f t="shared" si="4"/>
        <v>1140</v>
      </c>
      <c r="F26">
        <f t="shared" si="4"/>
        <v>1090</v>
      </c>
      <c r="G26">
        <f t="shared" si="4"/>
        <v>1090</v>
      </c>
      <c r="H26">
        <f t="shared" si="4"/>
        <v>1090</v>
      </c>
      <c r="I26">
        <f t="shared" si="4"/>
        <v>1090</v>
      </c>
      <c r="J26">
        <f t="shared" si="4"/>
        <v>1210</v>
      </c>
      <c r="K26">
        <f t="shared" si="4"/>
        <v>1090</v>
      </c>
      <c r="L26">
        <f t="shared" si="4"/>
        <v>1090</v>
      </c>
      <c r="M26">
        <f t="shared" si="4"/>
        <v>1090</v>
      </c>
    </row>
    <row r="28" spans="1:14" x14ac:dyDescent="0.35">
      <c r="A28" t="s">
        <v>73</v>
      </c>
      <c r="B28">
        <f>B13-B26</f>
        <v>1010</v>
      </c>
      <c r="C28">
        <f t="shared" ref="C28:M28" si="5">C13-C26</f>
        <v>1510</v>
      </c>
      <c r="D28">
        <f>D13-D26</f>
        <v>2010</v>
      </c>
      <c r="E28">
        <f t="shared" si="5"/>
        <v>2460</v>
      </c>
      <c r="F28">
        <f>F13-F26</f>
        <v>3010</v>
      </c>
      <c r="G28">
        <f t="shared" si="5"/>
        <v>3510</v>
      </c>
      <c r="H28">
        <f t="shared" si="5"/>
        <v>4010</v>
      </c>
      <c r="I28">
        <f t="shared" si="5"/>
        <v>4510</v>
      </c>
      <c r="J28">
        <f t="shared" si="5"/>
        <v>4890</v>
      </c>
      <c r="K28">
        <f t="shared" si="5"/>
        <v>5510</v>
      </c>
      <c r="L28">
        <f t="shared" si="5"/>
        <v>6010</v>
      </c>
      <c r="M28">
        <f t="shared" si="5"/>
        <v>6510</v>
      </c>
    </row>
    <row r="29" spans="1:14" x14ac:dyDescent="0.35">
      <c r="A29" t="s">
        <v>71</v>
      </c>
      <c r="B29">
        <v>88840</v>
      </c>
      <c r="C29">
        <v>89850</v>
      </c>
      <c r="D29">
        <v>91360</v>
      </c>
      <c r="E29">
        <v>93370</v>
      </c>
      <c r="F29">
        <v>95830</v>
      </c>
      <c r="G29">
        <v>98840</v>
      </c>
      <c r="H29">
        <v>102350</v>
      </c>
      <c r="I29">
        <v>106360</v>
      </c>
      <c r="J29">
        <v>110870</v>
      </c>
      <c r="K29">
        <v>115760</v>
      </c>
      <c r="L29">
        <v>121270</v>
      </c>
      <c r="M29">
        <v>127280</v>
      </c>
    </row>
    <row r="30" spans="1:14" x14ac:dyDescent="0.35">
      <c r="A30" t="s">
        <v>72</v>
      </c>
      <c r="B30">
        <f t="shared" ref="B30:M30" si="6">SUM(B28:B29)</f>
        <v>89850</v>
      </c>
      <c r="C30">
        <f t="shared" si="6"/>
        <v>91360</v>
      </c>
      <c r="D30">
        <f t="shared" si="6"/>
        <v>93370</v>
      </c>
      <c r="E30">
        <f t="shared" si="6"/>
        <v>95830</v>
      </c>
      <c r="F30">
        <f t="shared" si="6"/>
        <v>98840</v>
      </c>
      <c r="G30">
        <f t="shared" si="6"/>
        <v>102350</v>
      </c>
      <c r="H30">
        <f t="shared" si="6"/>
        <v>106360</v>
      </c>
      <c r="I30">
        <f t="shared" si="6"/>
        <v>110870</v>
      </c>
      <c r="J30">
        <f t="shared" si="6"/>
        <v>115760</v>
      </c>
      <c r="K30">
        <f t="shared" si="6"/>
        <v>121270</v>
      </c>
      <c r="L30">
        <f t="shared" si="6"/>
        <v>127280</v>
      </c>
      <c r="M30">
        <f t="shared" si="6"/>
        <v>133790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479F1-354D-4447-811C-763764FC9EB1}">
  <dimension ref="A1:B26"/>
  <sheetViews>
    <sheetView tabSelected="1" workbookViewId="0">
      <selection activeCell="D17" sqref="D17"/>
    </sheetView>
  </sheetViews>
  <sheetFormatPr defaultColWidth="10.6640625" defaultRowHeight="15.5" x14ac:dyDescent="0.35"/>
  <cols>
    <col min="1" max="1" width="33.4140625" customWidth="1"/>
  </cols>
  <sheetData>
    <row r="1" spans="1:2" x14ac:dyDescent="0.35">
      <c r="A1" t="s">
        <v>6</v>
      </c>
    </row>
    <row r="4" spans="1:2" x14ac:dyDescent="0.35">
      <c r="A4" s="17" t="s">
        <v>75</v>
      </c>
    </row>
    <row r="5" spans="1:2" x14ac:dyDescent="0.35">
      <c r="A5" s="6" t="s">
        <v>76</v>
      </c>
      <c r="B5">
        <v>43024</v>
      </c>
    </row>
    <row r="6" spans="1:2" x14ac:dyDescent="0.35">
      <c r="A6" s="6" t="s">
        <v>77</v>
      </c>
      <c r="B6">
        <v>0</v>
      </c>
    </row>
    <row r="7" spans="1:2" x14ac:dyDescent="0.35">
      <c r="A7" s="6"/>
    </row>
    <row r="8" spans="1:2" x14ac:dyDescent="0.35">
      <c r="A8" s="6" t="s">
        <v>78</v>
      </c>
    </row>
    <row r="9" spans="1:2" x14ac:dyDescent="0.35">
      <c r="A9" s="6" t="s">
        <v>79</v>
      </c>
      <c r="B9">
        <v>3000</v>
      </c>
    </row>
    <row r="10" spans="1:2" x14ac:dyDescent="0.35">
      <c r="A10" s="6" t="s">
        <v>89</v>
      </c>
    </row>
    <row r="11" spans="1:2" x14ac:dyDescent="0.35">
      <c r="A11" s="6" t="s">
        <v>90</v>
      </c>
      <c r="B11">
        <v>7680</v>
      </c>
    </row>
    <row r="12" spans="1:2" x14ac:dyDescent="0.35">
      <c r="A12" s="37" t="s">
        <v>80</v>
      </c>
      <c r="B12">
        <f>SUM(B5:B11)</f>
        <v>53704</v>
      </c>
    </row>
    <row r="13" spans="1:2" x14ac:dyDescent="0.35">
      <c r="A13" s="6"/>
    </row>
    <row r="14" spans="1:2" x14ac:dyDescent="0.35">
      <c r="A14" s="17" t="s">
        <v>81</v>
      </c>
    </row>
    <row r="15" spans="1:2" x14ac:dyDescent="0.35">
      <c r="A15" s="6"/>
    </row>
    <row r="16" spans="1:2" x14ac:dyDescent="0.35">
      <c r="A16" s="7" t="s">
        <v>82</v>
      </c>
    </row>
    <row r="17" spans="1:2" x14ac:dyDescent="0.35">
      <c r="A17" s="6" t="s">
        <v>83</v>
      </c>
      <c r="B17">
        <v>47920</v>
      </c>
    </row>
    <row r="18" spans="1:2" x14ac:dyDescent="0.35">
      <c r="A18" s="6" t="s">
        <v>84</v>
      </c>
      <c r="B18">
        <v>1534</v>
      </c>
    </row>
    <row r="19" spans="1:2" x14ac:dyDescent="0.35">
      <c r="A19" s="6"/>
    </row>
    <row r="20" spans="1:2" x14ac:dyDescent="0.35">
      <c r="A20" s="6"/>
    </row>
    <row r="21" spans="1:2" x14ac:dyDescent="0.35">
      <c r="A21" s="7" t="s">
        <v>85</v>
      </c>
    </row>
    <row r="22" spans="1:2" x14ac:dyDescent="0.35">
      <c r="A22" s="6"/>
    </row>
    <row r="23" spans="1:2" x14ac:dyDescent="0.35">
      <c r="A23" s="6" t="s">
        <v>87</v>
      </c>
    </row>
    <row r="24" spans="1:2" x14ac:dyDescent="0.35">
      <c r="A24" s="6" t="s">
        <v>88</v>
      </c>
      <c r="B24">
        <v>4250</v>
      </c>
    </row>
    <row r="25" spans="1:2" x14ac:dyDescent="0.35">
      <c r="A25" s="6"/>
    </row>
    <row r="26" spans="1:2" x14ac:dyDescent="0.35">
      <c r="A26" s="36" t="s">
        <v>86</v>
      </c>
      <c r="B26">
        <f>SUM(B17:B25)</f>
        <v>53704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Start Up Costs </vt:lpstr>
      <vt:lpstr>Income Statement Year 1 </vt:lpstr>
      <vt:lpstr>Income Statement Year 2 </vt:lpstr>
      <vt:lpstr>Income Statement Year 3</vt:lpstr>
      <vt:lpstr>Cash Flow Year 1 </vt:lpstr>
      <vt:lpstr>Cash Flow Year 2</vt:lpstr>
      <vt:lpstr>Cash Flow Year 3</vt:lpstr>
      <vt:lpstr>Balance Sheet Year 1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Tony Francis</cp:lastModifiedBy>
  <dcterms:created xsi:type="dcterms:W3CDTF">2022-03-19T15:50:25Z</dcterms:created>
  <dcterms:modified xsi:type="dcterms:W3CDTF">2024-03-28T19:23:54Z</dcterms:modified>
</cp:coreProperties>
</file>